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anya\отчет AIPM\"/>
    </mc:Choice>
  </mc:AlternateContent>
  <xr:revisionPtr revIDLastSave="0" documentId="13_ncr:1_{E3CCE9D4-B561-4EDA-917E-1DE6BA11D8D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ERRING 2024 (RUS)" sheetId="2" r:id="rId1"/>
    <sheet name="FERRING 2024 (Eng)" sheetId="3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3" l="1"/>
  <c r="J10" i="3"/>
  <c r="O21" i="3"/>
  <c r="O10" i="3"/>
  <c r="O13" i="2" l="1"/>
  <c r="J12" i="2" l="1"/>
  <c r="O23" i="2" l="1"/>
  <c r="O12" i="2"/>
</calcChain>
</file>

<file path=xl/sharedStrings.xml><?xml version="1.0" encoding="utf-8"?>
<sst xmlns="http://schemas.openxmlformats.org/spreadsheetml/2006/main" count="124" uniqueCount="89">
  <si>
    <t>Таблица</t>
  </si>
  <si>
    <t>пункт 7.2 – подпункт 7.2.3</t>
  </si>
  <si>
    <t>Полное имя (Ф.И.О.)</t>
  </si>
  <si>
    <r>
      <t xml:space="preserve">Специалисты здравоохранения (СЗ): </t>
    </r>
    <r>
      <rPr>
        <sz val="8"/>
        <color rgb="FF000000"/>
        <rFont val="Calibri"/>
        <family val="2"/>
        <charset val="204"/>
      </rPr>
      <t>место (город), в котором специалист здравоохранения осуществляет практическую деятельность, имеет основное место профессиональной деятельности</t>
    </r>
  </si>
  <si>
    <t>Страна основного места осуществления деятельности</t>
  </si>
  <si>
    <t xml:space="preserve">Юридический адрес основного места осуществления деятельности </t>
  </si>
  <si>
    <t>Уникальный идентификационный номер</t>
  </si>
  <si>
    <t xml:space="preserve">Пожертвования и гранты, осуществляемые в пользу организаций здравоохранения </t>
  </si>
  <si>
    <r>
      <t xml:space="preserve">Покрытие расходов, связанных с проведением мероприятий </t>
    </r>
    <r>
      <rPr>
        <i/>
        <sz val="8"/>
        <color rgb="FF000000"/>
        <rFont val="Calibri"/>
        <family val="2"/>
        <charset val="204"/>
      </rPr>
      <t>(подпункт 7.3.2)</t>
    </r>
  </si>
  <si>
    <r>
      <t>Платежи за оказание услуг и консультирование</t>
    </r>
    <r>
      <rPr>
        <i/>
        <sz val="8"/>
        <color rgb="FF000000"/>
        <rFont val="Calibri"/>
        <family val="2"/>
        <charset val="204"/>
      </rPr>
      <t xml:space="preserve"> (подпункты 7.3.2 и 7.3.3)</t>
    </r>
  </si>
  <si>
    <t>ИТОГОВАЯ ОБЩАЯ СУММА</t>
  </si>
  <si>
    <t>(подпункт 7.1.1)</t>
  </si>
  <si>
    <t>(пункт 1.2)</t>
  </si>
  <si>
    <t>(пункт 7.3)</t>
  </si>
  <si>
    <t>(подпункт 7.3.2)</t>
  </si>
  <si>
    <t>ФАКУЛЬТАТИВНО</t>
  </si>
  <si>
    <r>
      <t>Организации здравоохранения (ОЗ)</t>
    </r>
    <r>
      <rPr>
        <sz val="8"/>
        <color rgb="FF000000"/>
        <rFont val="Calibri"/>
        <family val="2"/>
        <charset val="204"/>
      </rPr>
      <t>:</t>
    </r>
    <r>
      <rPr>
        <b/>
        <sz val="8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место регистрации организации здравоохранения</t>
    </r>
  </si>
  <si>
    <t>Спонсорские соглашения с организациями здравоохранения или с третьими лицами, привлеченными организацией здравоохранения для целей организации мероприятия</t>
  </si>
  <si>
    <t>Регистрационные взносы</t>
  </si>
  <si>
    <t>Проезд и проживание</t>
  </si>
  <si>
    <t>Платежи за оказание услуг и консультирование</t>
  </si>
  <si>
    <t>СПЕЦИАЛЬСТЫ ЗДРАВООХРАНЕНИЯ</t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</si>
  <si>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каждого отдельного СЗ (т.е. все передачи ценностей, осуществляемые в пользу каждого СЗ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 </t>
    </r>
  </si>
  <si>
    <t>Dr A</t>
  </si>
  <si>
    <t>не применяется</t>
  </si>
  <si>
    <t>Dr B</t>
  </si>
  <si>
    <t xml:space="preserve">т.д. </t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</si>
  <si>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 xml:space="preserve">в случае, если информация не может быть раскрыта на индивидуальной основе на законных основаниях </t>
    </r>
  </si>
  <si>
    <r>
      <t xml:space="preserve">Общая сумма, относящаяся к передачам ценностей, осуществляемых в пользу таких получателей (СЗ)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</si>
  <si>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 xml:space="preserve">Количество получателей в абсолютном выражении </t>
    </r>
    <r>
      <rPr>
        <i/>
        <sz val="8"/>
        <color rgb="FF000000"/>
        <rFont val="Calibri"/>
        <family val="2"/>
        <charset val="204"/>
      </rPr>
      <t>(поименный список при необходимости) - подпункт 7.3.4</t>
    </r>
  </si>
  <si>
    <r>
      <t xml:space="preserve"> 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каждого отдельного СЗ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</si>
  <si>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ОРГАНИЗАЦИИ ЗДРАВООХРАНЕНИЯ (ОЗ)</t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</si>
  <si>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</si>
  <si>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t>119415, г. Москва, проспект Вернадского, д.41, стр.1, офис № 545</t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</si>
  <si>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>в случае, если информация не может быть раскрыта на индивидуальной основе на законных основаниях</t>
    </r>
  </si>
  <si>
    <r>
      <t xml:space="preserve">Общая сумма, относящаяся к передачам ценностей, осуществляемых в пользу таких получателей (ОЗ)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</si>
  <si>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>f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каждой отдельной ОЗ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</si>
  <si>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Расходы, связанные с договорами оказания услуг и консультирования, включая расходы на проезд и проживание, установленные в договоре</t>
  </si>
  <si>
    <t>Исследования и разработки</t>
  </si>
  <si>
    <t xml:space="preserve">Ассоциация акушерских анестезиологов - реаниматологов (АААР) </t>
  </si>
  <si>
    <t>АНО «НМР»</t>
  </si>
  <si>
    <t>664046 Иркутск, бульвар Постышева 18А-2</t>
  </si>
  <si>
    <t>Петербургский союз врачей</t>
  </si>
  <si>
    <t>194156, Санкт-Петербург, пр. Энгельса, д. 33,
корп. 1, лит. А, часть пом. 1-Н, офис 309 (БЦ
«Светлановский»)</t>
  </si>
  <si>
    <t>ФГБУ "НЦЭСМП"</t>
  </si>
  <si>
    <t>127157 Москва, Петровский бульвар д 8 стр 2</t>
  </si>
  <si>
    <t>ВО ВЗК</t>
  </si>
  <si>
    <t>ОГИГ С-З МОО</t>
  </si>
  <si>
    <t xml:space="preserve">119106 СПб, линия 24-я В.О. д 3/7 литер В.  </t>
  </si>
  <si>
    <t xml:space="preserve">г. Москва, улица Щепкина, дом 61\2, стр.4, этаж 3, комната 13
</t>
  </si>
  <si>
    <t>Appendix 2 – TEMPLATE</t>
  </si>
  <si>
    <t>Clause 7.2 – sub-clause 7.2.3</t>
  </si>
  <si>
    <t xml:space="preserve">Full Name </t>
  </si>
  <si>
    <r>
      <t xml:space="preserve">HCPs: </t>
    </r>
    <r>
      <rPr>
        <sz val="5"/>
        <color rgb="FF000000"/>
        <rFont val="Calibri"/>
        <family val="2"/>
        <charset val="204"/>
      </rPr>
      <t xml:space="preserve">City of Principal Practice </t>
    </r>
  </si>
  <si>
    <t>Country of Principal Practice</t>
  </si>
  <si>
    <t>Principal Practice Address</t>
  </si>
  <si>
    <t xml:space="preserve">Unique country local identifier </t>
  </si>
  <si>
    <t>Donations and Grants to HCOs</t>
  </si>
  <si>
    <r>
      <t xml:space="preserve">Contribution to costs of Events </t>
    </r>
    <r>
      <rPr>
        <i/>
        <sz val="5"/>
        <color rgb="FF000000"/>
        <rFont val="Calibri"/>
        <family val="2"/>
        <charset val="204"/>
      </rPr>
      <t>(Sub-clause 7.3.2)</t>
    </r>
  </si>
  <si>
    <t xml:space="preserve">Fee for service and consultancy </t>
  </si>
  <si>
    <t>TOTAL</t>
  </si>
  <si>
    <t>(Sub-clause 7.1.1)</t>
  </si>
  <si>
    <r>
      <t>HCO</t>
    </r>
    <r>
      <rPr>
        <b/>
        <sz val="5"/>
        <color rgb="FF000000"/>
        <rFont val="Calibri"/>
        <family val="2"/>
        <charset val="204"/>
      </rPr>
      <t xml:space="preserve">s: </t>
    </r>
    <r>
      <rPr>
        <sz val="5"/>
        <color rgb="FF000000"/>
        <rFont val="Calibri"/>
        <family val="2"/>
        <charset val="204"/>
      </rPr>
      <t>city where registered</t>
    </r>
  </si>
  <si>
    <t>(Clause 1.2)</t>
  </si>
  <si>
    <t>(Clause 7.3)</t>
  </si>
  <si>
    <t>OPTIONAL</t>
  </si>
  <si>
    <t>(clause 7.3.2)</t>
  </si>
  <si>
    <t>(Sub-clause 7.3.2 &amp; 7.3.3)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</si>
  <si>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</si>
  <si>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</si>
  <si>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</si>
  <si>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</si>
  <si>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</si>
  <si>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t>HCPs</t>
  </si>
  <si>
    <t>INDIVIDUAL NAMED DUSCLOSURE – one line per HCP (i.e. all transfers during a year for an individual HCP will be summed up: itemization should be available for the individual Recipient or public authorities' consultation only, as appropriate)</t>
  </si>
  <si>
    <t>N/A</t>
  </si>
  <si>
    <t>etc.</t>
  </si>
  <si>
    <r>
      <t xml:space="preserve">OTHER, NOT INCLUDED ABOVE - </t>
    </r>
    <r>
      <rPr>
        <i/>
        <sz val="5"/>
        <color rgb="FFFF0000"/>
        <rFont val="Calibri"/>
        <family val="2"/>
        <charset val="204"/>
      </rPr>
      <t>where information cannot be disclosed on an individual basis for legal reasons</t>
    </r>
  </si>
  <si>
    <r>
      <t xml:space="preserve">Aggregate amount attributable to transfers of value to such Recipients </t>
    </r>
    <r>
      <rPr>
        <sz val="5"/>
        <color rgb="FF000000"/>
        <rFont val="Calibri"/>
        <family val="2"/>
        <charset val="204"/>
      </rPr>
      <t xml:space="preserve">– </t>
    </r>
    <r>
      <rPr>
        <i/>
        <sz val="5"/>
        <color rgb="FF000000"/>
        <rFont val="Calibri"/>
        <family val="2"/>
        <charset val="204"/>
      </rPr>
      <t>Sub-clause 7.3.4</t>
    </r>
  </si>
  <si>
    <r>
      <t xml:space="preserve">Number of Recipients </t>
    </r>
    <r>
      <rPr>
        <i/>
        <sz val="5"/>
        <color rgb="FF000000"/>
        <rFont val="Calibri"/>
        <family val="2"/>
        <charset val="204"/>
      </rPr>
      <t>(named list, where appropriate) - Sub-clause 7.3.4</t>
    </r>
  </si>
  <si>
    <r>
      <t xml:space="preserve"> </t>
    </r>
    <r>
      <rPr>
        <b/>
        <i/>
        <sz val="9"/>
        <color rgb="FF000000"/>
        <rFont val="Calibri"/>
        <family val="2"/>
        <charset val="204"/>
      </rPr>
      <t>% of total transfers of value to individual HCPs</t>
    </r>
    <r>
      <rPr>
        <i/>
        <sz val="9"/>
        <color rgb="FF000000"/>
        <rFont val="Calibri"/>
        <family val="2"/>
        <charset val="204"/>
      </rPr>
      <t xml:space="preserve"> - Sub-clause 7.3.4</t>
    </r>
  </si>
  <si>
    <t>HCOs</t>
  </si>
  <si>
    <t>AAAR</t>
  </si>
  <si>
    <t>PETERSBURG UNION OF PHYSICIANS</t>
  </si>
  <si>
    <t>ToV re R&amp;D as defined</t>
  </si>
  <si>
    <t>ANO NMR</t>
  </si>
  <si>
    <t>Russian Society for the Study of IBD</t>
  </si>
  <si>
    <t>OGIG S-Z MOO</t>
  </si>
  <si>
    <t>Scientific Center for Expertise of Medical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</si>
</sst>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[$€-2]\ * #,##0.00_-;\-[$€-2]\ * #,##0.00_-;_-[$€-2]\ * &quot;-&quot;??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i/>
      <sz val="8"/>
      <color rgb="FFFFFFFF"/>
      <name val="Calibri"/>
      <family val="2"/>
      <charset val="204"/>
    </font>
    <font>
      <i/>
      <sz val="8"/>
      <color rgb="FFFFFFFF"/>
      <name val="Calibri"/>
      <family val="2"/>
      <charset val="204"/>
    </font>
    <font>
      <i/>
      <sz val="8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sz val="8"/>
      <color theme="1" tint="4.9989318521683403E-2"/>
      <name val="Calibri"/>
      <family val="2"/>
      <charset val="204"/>
    </font>
    <font>
      <sz val="8"/>
      <color theme="1" tint="4.9989318521683403E-2"/>
      <name val="Courier New"/>
      <family val="3"/>
      <charset val="204"/>
    </font>
    <font>
      <sz val="8"/>
      <color theme="1" tint="4.9989318521683403E-2"/>
      <name val="Calibri"/>
      <family val="2"/>
      <charset val="204"/>
      <scheme val="minor"/>
    </font>
    <font>
      <i/>
      <sz val="8"/>
      <color theme="1" tint="4.9989318521683403E-2"/>
      <name val="Calibri"/>
      <family val="2"/>
      <charset val="204"/>
    </font>
    <font>
      <sz val="5"/>
      <color rgb="FF000000"/>
      <name val="Calibri"/>
      <family val="2"/>
      <charset val="204"/>
    </font>
    <font>
      <i/>
      <sz val="5"/>
      <color rgb="FF000000"/>
      <name val="Calibri"/>
      <family val="2"/>
      <charset val="204"/>
    </font>
    <font>
      <b/>
      <sz val="5"/>
      <color rgb="FF000000"/>
      <name val="Calibri"/>
      <family val="2"/>
      <charset val="204"/>
    </font>
    <font>
      <i/>
      <sz val="5"/>
      <color rgb="FFFF0000"/>
      <name val="Calibri"/>
      <family val="2"/>
      <charset val="204"/>
    </font>
    <font>
      <b/>
      <i/>
      <sz val="9"/>
      <color rgb="FFFFFFFF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8"/>
      <color theme="1"/>
      <name val="Courier New"/>
      <family val="3"/>
      <charset val="204"/>
    </font>
    <font>
      <sz val="8"/>
      <color rgb="FF000000"/>
      <name val="Courier New"/>
      <family val="3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9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15" fillId="9" borderId="1" xfId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9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21" fillId="4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FCFF-DFB4-4A52-B4C9-E398C1A3E562}">
  <dimension ref="A1:O28"/>
  <sheetViews>
    <sheetView tabSelected="1" topLeftCell="A3" zoomScale="110" zoomScaleNormal="110" workbookViewId="0">
      <selection activeCell="C11" sqref="C11:O11"/>
    </sheetView>
  </sheetViews>
  <sheetFormatPr defaultColWidth="9.21875" defaultRowHeight="10.199999999999999" x14ac:dyDescent="0.2"/>
  <cols>
    <col min="1" max="1" width="4.44140625" style="1" customWidth="1"/>
    <col min="2" max="2" width="6.5546875" style="1" customWidth="1"/>
    <col min="3" max="3" width="35.33203125" style="1" customWidth="1"/>
    <col min="4" max="4" width="51.6640625" style="1" customWidth="1"/>
    <col min="5" max="6" width="6" style="1" customWidth="1"/>
    <col min="7" max="15" width="19" style="1" customWidth="1"/>
    <col min="16" max="16384" width="9.21875" style="1"/>
  </cols>
  <sheetData>
    <row r="1" spans="1:1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.75" customHeight="1" x14ac:dyDescent="0.2">
      <c r="A3" s="53"/>
      <c r="B3" s="53"/>
      <c r="C3" s="16" t="s">
        <v>2</v>
      </c>
      <c r="D3" s="2" t="s">
        <v>3</v>
      </c>
      <c r="E3" s="16" t="s">
        <v>4</v>
      </c>
      <c r="F3" s="16" t="s">
        <v>5</v>
      </c>
      <c r="G3" s="17" t="s">
        <v>6</v>
      </c>
      <c r="H3" s="16" t="s">
        <v>7</v>
      </c>
      <c r="I3" s="54" t="s">
        <v>8</v>
      </c>
      <c r="J3" s="54"/>
      <c r="K3" s="54"/>
      <c r="L3" s="55" t="s">
        <v>9</v>
      </c>
      <c r="M3" s="55"/>
      <c r="N3" s="55"/>
      <c r="O3" s="2" t="s">
        <v>10</v>
      </c>
    </row>
    <row r="4" spans="1:15" ht="33.75" customHeight="1" x14ac:dyDescent="0.2">
      <c r="A4" s="53"/>
      <c r="B4" s="53"/>
      <c r="C4" s="3" t="s">
        <v>11</v>
      </c>
      <c r="D4" s="2"/>
      <c r="E4" s="3" t="s">
        <v>12</v>
      </c>
      <c r="F4" s="3" t="s">
        <v>13</v>
      </c>
      <c r="G4" s="4"/>
      <c r="H4" s="3" t="s">
        <v>14</v>
      </c>
      <c r="I4" s="54"/>
      <c r="J4" s="54"/>
      <c r="K4" s="54"/>
      <c r="L4" s="55"/>
      <c r="M4" s="55"/>
      <c r="N4" s="55"/>
      <c r="O4" s="3" t="s">
        <v>15</v>
      </c>
    </row>
    <row r="5" spans="1:15" ht="33.75" customHeight="1" x14ac:dyDescent="0.2">
      <c r="A5" s="53"/>
      <c r="B5" s="53"/>
      <c r="C5" s="5"/>
      <c r="D5" s="2" t="s">
        <v>16</v>
      </c>
      <c r="E5" s="5"/>
      <c r="F5" s="5"/>
      <c r="G5" s="3" t="s">
        <v>15</v>
      </c>
      <c r="H5" s="5"/>
      <c r="I5" s="54"/>
      <c r="J5" s="54"/>
      <c r="K5" s="54"/>
      <c r="L5" s="55"/>
      <c r="M5" s="55"/>
      <c r="N5" s="55"/>
      <c r="O5" s="6"/>
    </row>
    <row r="6" spans="1:15" ht="97.95" customHeight="1" x14ac:dyDescent="0.2">
      <c r="A6" s="53"/>
      <c r="B6" s="53"/>
      <c r="C6" s="5"/>
      <c r="D6" s="3" t="s">
        <v>13</v>
      </c>
      <c r="E6" s="5"/>
      <c r="F6" s="5"/>
      <c r="G6" s="3" t="s">
        <v>13</v>
      </c>
      <c r="H6" s="5"/>
      <c r="I6" s="17" t="s">
        <v>17</v>
      </c>
      <c r="J6" s="16" t="s">
        <v>18</v>
      </c>
      <c r="K6" s="16" t="s">
        <v>19</v>
      </c>
      <c r="L6" s="17" t="s">
        <v>20</v>
      </c>
      <c r="M6" s="17" t="s">
        <v>37</v>
      </c>
      <c r="N6" s="55"/>
      <c r="O6" s="6"/>
    </row>
    <row r="7" spans="1:15" ht="56.55" customHeight="1" x14ac:dyDescent="0.2">
      <c r="A7" s="68"/>
      <c r="B7" s="71" t="s">
        <v>21</v>
      </c>
      <c r="C7" s="72" t="s">
        <v>22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x14ac:dyDescent="0.2">
      <c r="A8" s="69"/>
      <c r="B8" s="71"/>
      <c r="C8" s="16" t="s">
        <v>23</v>
      </c>
      <c r="D8" s="16"/>
      <c r="E8" s="16"/>
      <c r="F8" s="16"/>
      <c r="G8" s="16"/>
      <c r="H8" s="18" t="s">
        <v>24</v>
      </c>
      <c r="I8" s="18" t="s">
        <v>24</v>
      </c>
      <c r="J8" s="17"/>
      <c r="K8" s="17"/>
      <c r="L8" s="17"/>
      <c r="M8" s="17"/>
      <c r="N8" s="18"/>
      <c r="O8" s="16"/>
    </row>
    <row r="9" spans="1:15" x14ac:dyDescent="0.2">
      <c r="A9" s="69"/>
      <c r="B9" s="71"/>
      <c r="C9" s="16" t="s">
        <v>25</v>
      </c>
      <c r="D9" s="16"/>
      <c r="E9" s="16"/>
      <c r="F9" s="16"/>
      <c r="G9" s="16"/>
      <c r="H9" s="18" t="s">
        <v>24</v>
      </c>
      <c r="I9" s="18" t="s">
        <v>24</v>
      </c>
      <c r="J9" s="17"/>
      <c r="K9" s="17"/>
      <c r="L9" s="17"/>
      <c r="M9" s="17"/>
      <c r="N9" s="18"/>
      <c r="O9" s="16"/>
    </row>
    <row r="10" spans="1:15" x14ac:dyDescent="0.2">
      <c r="A10" s="69"/>
      <c r="B10" s="71"/>
      <c r="C10" s="16" t="s">
        <v>26</v>
      </c>
      <c r="D10" s="16"/>
      <c r="E10" s="16"/>
      <c r="F10" s="16"/>
      <c r="G10" s="16"/>
      <c r="H10" s="18" t="s">
        <v>24</v>
      </c>
      <c r="I10" s="18" t="s">
        <v>24</v>
      </c>
      <c r="J10" s="17"/>
      <c r="K10" s="17"/>
      <c r="L10" s="17"/>
      <c r="M10" s="17"/>
      <c r="N10" s="18"/>
      <c r="O10" s="16"/>
    </row>
    <row r="11" spans="1:15" x14ac:dyDescent="0.2">
      <c r="A11" s="69"/>
      <c r="B11" s="71"/>
      <c r="C11" s="73" t="s">
        <v>27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x14ac:dyDescent="0.2">
      <c r="A12" s="69"/>
      <c r="B12" s="71"/>
      <c r="C12" s="56" t="s">
        <v>28</v>
      </c>
      <c r="D12" s="56"/>
      <c r="E12" s="56"/>
      <c r="F12" s="56"/>
      <c r="G12" s="56"/>
      <c r="H12" s="18" t="s">
        <v>24</v>
      </c>
      <c r="I12" s="18" t="s">
        <v>24</v>
      </c>
      <c r="J12" s="31">
        <f>139200+39600</f>
        <v>178800</v>
      </c>
      <c r="K12" s="22">
        <v>5381937.5300000003</v>
      </c>
      <c r="L12" s="22">
        <v>4195633.0999999894</v>
      </c>
      <c r="M12" s="33"/>
      <c r="N12" s="18"/>
      <c r="O12" s="22">
        <f>SUM(J12:M12)</f>
        <v>9756370.6299999896</v>
      </c>
    </row>
    <row r="13" spans="1:15" x14ac:dyDescent="0.2">
      <c r="A13" s="69"/>
      <c r="B13" s="71"/>
      <c r="C13" s="56" t="s">
        <v>29</v>
      </c>
      <c r="D13" s="56"/>
      <c r="E13" s="56"/>
      <c r="F13" s="56"/>
      <c r="G13" s="56"/>
      <c r="H13" s="18" t="s">
        <v>24</v>
      </c>
      <c r="I13" s="18" t="s">
        <v>24</v>
      </c>
      <c r="J13" s="32">
        <v>19</v>
      </c>
      <c r="K13" s="32">
        <v>65</v>
      </c>
      <c r="L13" s="26">
        <v>143</v>
      </c>
      <c r="M13" s="26"/>
      <c r="N13" s="18"/>
      <c r="O13" s="26">
        <f>J13+K13+L13</f>
        <v>227</v>
      </c>
    </row>
    <row r="14" spans="1:15" x14ac:dyDescent="0.2">
      <c r="A14" s="69"/>
      <c r="B14" s="71"/>
      <c r="C14" s="57" t="s">
        <v>30</v>
      </c>
      <c r="D14" s="57"/>
      <c r="E14" s="57"/>
      <c r="F14" s="57"/>
      <c r="G14" s="57"/>
      <c r="H14" s="18" t="s">
        <v>24</v>
      </c>
      <c r="I14" s="18" t="s">
        <v>24</v>
      </c>
      <c r="J14" s="27">
        <v>1</v>
      </c>
      <c r="K14" s="27">
        <v>1</v>
      </c>
      <c r="L14" s="27">
        <v>1</v>
      </c>
      <c r="M14" s="27"/>
      <c r="N14" s="18"/>
      <c r="O14" s="34" t="s">
        <v>24</v>
      </c>
    </row>
    <row r="15" spans="1:15" ht="11.25" customHeight="1" x14ac:dyDescent="0.2">
      <c r="A15" s="69"/>
      <c r="B15" s="74" t="s">
        <v>31</v>
      </c>
      <c r="C15" s="72" t="s">
        <v>32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15" s="12" customFormat="1" ht="24" customHeight="1" x14ac:dyDescent="0.2">
      <c r="A16" s="69"/>
      <c r="B16" s="75"/>
      <c r="C16" s="9" t="s">
        <v>39</v>
      </c>
      <c r="D16" s="9" t="s">
        <v>33</v>
      </c>
      <c r="E16" s="10"/>
      <c r="F16" s="10"/>
      <c r="G16" s="10"/>
      <c r="H16" s="11"/>
      <c r="I16" s="19">
        <v>130000</v>
      </c>
      <c r="J16" s="11"/>
      <c r="K16" s="11"/>
      <c r="L16" s="11"/>
      <c r="M16" s="11"/>
      <c r="N16" s="10"/>
      <c r="O16" s="10"/>
    </row>
    <row r="17" spans="1:15" s="12" customFormat="1" ht="24" customHeight="1" x14ac:dyDescent="0.2">
      <c r="A17" s="69"/>
      <c r="B17" s="75"/>
      <c r="C17" s="9" t="s">
        <v>40</v>
      </c>
      <c r="D17" s="9" t="s">
        <v>41</v>
      </c>
      <c r="E17" s="10"/>
      <c r="F17" s="10"/>
      <c r="G17" s="10"/>
      <c r="H17" s="11"/>
      <c r="I17" s="20">
        <v>100000</v>
      </c>
      <c r="J17" s="11"/>
      <c r="K17" s="11"/>
      <c r="L17" s="11"/>
      <c r="M17" s="11"/>
      <c r="N17" s="10"/>
      <c r="O17" s="10"/>
    </row>
    <row r="18" spans="1:15" s="15" customFormat="1" ht="37.200000000000003" customHeight="1" x14ac:dyDescent="0.2">
      <c r="A18" s="69"/>
      <c r="B18" s="75"/>
      <c r="C18" s="9" t="s">
        <v>42</v>
      </c>
      <c r="D18" s="30" t="s">
        <v>43</v>
      </c>
      <c r="E18" s="21"/>
      <c r="F18" s="10"/>
      <c r="G18" s="10"/>
      <c r="H18" s="11"/>
      <c r="I18" s="20">
        <v>100000</v>
      </c>
      <c r="J18" s="14"/>
      <c r="K18" s="14"/>
      <c r="L18" s="14"/>
      <c r="M18" s="14"/>
      <c r="N18" s="13"/>
      <c r="O18" s="13"/>
    </row>
    <row r="19" spans="1:15" s="15" customFormat="1" ht="20.399999999999999" x14ac:dyDescent="0.2">
      <c r="A19" s="69"/>
      <c r="B19" s="75"/>
      <c r="C19" s="23" t="s">
        <v>46</v>
      </c>
      <c r="D19" s="35" t="s">
        <v>49</v>
      </c>
      <c r="E19" s="24"/>
      <c r="F19" s="25"/>
      <c r="G19" s="10"/>
      <c r="H19" s="11"/>
      <c r="I19" s="20">
        <v>1130000</v>
      </c>
      <c r="J19" s="14"/>
      <c r="K19" s="14"/>
      <c r="L19" s="14"/>
      <c r="M19" s="14"/>
      <c r="N19" s="13"/>
      <c r="O19" s="13"/>
    </row>
    <row r="20" spans="1:15" s="15" customFormat="1" ht="37.200000000000003" customHeight="1" x14ac:dyDescent="0.2">
      <c r="A20" s="69"/>
      <c r="B20" s="75"/>
      <c r="C20" s="28" t="s">
        <v>47</v>
      </c>
      <c r="D20" s="28" t="s">
        <v>48</v>
      </c>
      <c r="E20" s="24"/>
      <c r="F20" s="25"/>
      <c r="G20" s="10"/>
      <c r="H20" s="11"/>
      <c r="I20" s="20">
        <v>100000</v>
      </c>
      <c r="J20" s="14"/>
      <c r="K20" s="14"/>
      <c r="L20" s="14"/>
      <c r="M20" s="14"/>
      <c r="N20" s="13"/>
      <c r="O20" s="13"/>
    </row>
    <row r="21" spans="1:15" s="15" customFormat="1" ht="37.200000000000003" customHeight="1" x14ac:dyDescent="0.2">
      <c r="A21" s="69"/>
      <c r="B21" s="75"/>
      <c r="C21" s="23" t="s">
        <v>44</v>
      </c>
      <c r="D21" s="23" t="s">
        <v>45</v>
      </c>
      <c r="E21" s="24"/>
      <c r="F21" s="25"/>
      <c r="G21" s="10"/>
      <c r="H21" s="11"/>
      <c r="I21" s="20">
        <v>23500</v>
      </c>
      <c r="J21" s="14"/>
      <c r="K21" s="14"/>
      <c r="L21" s="14"/>
      <c r="M21" s="14"/>
      <c r="N21" s="13"/>
      <c r="O21" s="13"/>
    </row>
    <row r="22" spans="1:15" ht="11.25" customHeight="1" x14ac:dyDescent="0.2">
      <c r="A22" s="69"/>
      <c r="B22" s="75"/>
      <c r="C22" s="47" t="s">
        <v>34</v>
      </c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50"/>
    </row>
    <row r="23" spans="1:15" x14ac:dyDescent="0.2">
      <c r="A23" s="69"/>
      <c r="B23" s="75"/>
      <c r="C23" s="56" t="s">
        <v>35</v>
      </c>
      <c r="D23" s="56"/>
      <c r="E23" s="56"/>
      <c r="F23" s="56"/>
      <c r="G23" s="56"/>
      <c r="H23" s="7"/>
      <c r="I23" s="7"/>
      <c r="J23" s="3"/>
      <c r="K23" s="7"/>
      <c r="L23" s="7"/>
      <c r="M23" s="7"/>
      <c r="N23" s="18"/>
      <c r="O23" s="29">
        <f>SUM(I16:I21)</f>
        <v>1583500</v>
      </c>
    </row>
    <row r="24" spans="1:15" x14ac:dyDescent="0.2">
      <c r="A24" s="69"/>
      <c r="B24" s="75"/>
      <c r="C24" s="56" t="s">
        <v>29</v>
      </c>
      <c r="D24" s="56"/>
      <c r="E24" s="56"/>
      <c r="F24" s="56"/>
      <c r="G24" s="56"/>
      <c r="H24" s="7"/>
      <c r="I24" s="7"/>
      <c r="J24" s="7"/>
      <c r="K24" s="7"/>
      <c r="L24" s="7"/>
      <c r="M24" s="7"/>
      <c r="N24" s="18"/>
      <c r="O24" s="7"/>
    </row>
    <row r="25" spans="1:15" x14ac:dyDescent="0.2">
      <c r="A25" s="70"/>
      <c r="B25" s="76"/>
      <c r="C25" s="57" t="s">
        <v>36</v>
      </c>
      <c r="D25" s="57"/>
      <c r="E25" s="57"/>
      <c r="F25" s="57"/>
      <c r="G25" s="57"/>
      <c r="H25" s="7"/>
      <c r="I25" s="7"/>
      <c r="J25" s="7"/>
      <c r="K25" s="7"/>
      <c r="L25" s="7"/>
      <c r="M25" s="7"/>
      <c r="N25" s="18"/>
      <c r="O25" s="18" t="s">
        <v>24</v>
      </c>
    </row>
    <row r="26" spans="1:15" x14ac:dyDescent="0.2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x14ac:dyDescent="0.2">
      <c r="A27" s="61" t="s">
        <v>38</v>
      </c>
      <c r="B27" s="61"/>
      <c r="C27" s="61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</row>
    <row r="28" spans="1:15" x14ac:dyDescent="0.2">
      <c r="A28" s="61"/>
      <c r="B28" s="61"/>
      <c r="C28" s="61"/>
      <c r="D28" s="65"/>
      <c r="E28" s="66"/>
      <c r="F28" s="66"/>
      <c r="G28" s="66"/>
      <c r="H28" s="66"/>
      <c r="I28" s="66"/>
      <c r="J28" s="66"/>
      <c r="K28" s="66"/>
      <c r="L28" s="66"/>
      <c r="M28" s="67"/>
      <c r="N28" s="8"/>
      <c r="O28" s="3" t="s">
        <v>15</v>
      </c>
    </row>
  </sheetData>
  <mergeCells count="23">
    <mergeCell ref="C23:G23"/>
    <mergeCell ref="C24:G24"/>
    <mergeCell ref="C25:G25"/>
    <mergeCell ref="A26:O26"/>
    <mergeCell ref="A27:C28"/>
    <mergeCell ref="D27:O27"/>
    <mergeCell ref="D28:M28"/>
    <mergeCell ref="A7:A25"/>
    <mergeCell ref="B7:B14"/>
    <mergeCell ref="C7:O7"/>
    <mergeCell ref="C11:O11"/>
    <mergeCell ref="C12:G12"/>
    <mergeCell ref="C13:G13"/>
    <mergeCell ref="C14:G14"/>
    <mergeCell ref="B15:B25"/>
    <mergeCell ref="C15:O15"/>
    <mergeCell ref="C22:O22"/>
    <mergeCell ref="A1:O1"/>
    <mergeCell ref="A2:O2"/>
    <mergeCell ref="A3:B6"/>
    <mergeCell ref="I3:K5"/>
    <mergeCell ref="L3:M5"/>
    <mergeCell ref="N3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2A5B-6903-4B94-8F66-B34BC00D7CBC}">
  <sheetPr>
    <pageSetUpPr fitToPage="1"/>
  </sheetPr>
  <dimension ref="A1:O26"/>
  <sheetViews>
    <sheetView topLeftCell="C1" zoomScale="110" zoomScaleNormal="110" workbookViewId="0">
      <selection activeCell="C30" sqref="C29:C30"/>
    </sheetView>
  </sheetViews>
  <sheetFormatPr defaultColWidth="9.109375" defaultRowHeight="10.199999999999999" x14ac:dyDescent="0.2"/>
  <cols>
    <col min="1" max="1" width="4.44140625" style="1" customWidth="1"/>
    <col min="2" max="2" width="6.5546875" style="1" customWidth="1"/>
    <col min="3" max="3" width="49.109375" style="1" customWidth="1"/>
    <col min="4" max="4" width="37.5546875" style="1" customWidth="1"/>
    <col min="5" max="7" width="14.5546875" style="1" customWidth="1"/>
    <col min="8" max="15" width="19" style="1" customWidth="1"/>
    <col min="16" max="16384" width="9.109375" style="1"/>
  </cols>
  <sheetData>
    <row r="1" spans="1:15" x14ac:dyDescent="0.2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36" customFormat="1" ht="33.75" customHeight="1" x14ac:dyDescent="0.3">
      <c r="A3" s="54"/>
      <c r="B3" s="54"/>
      <c r="C3" s="4" t="s">
        <v>52</v>
      </c>
      <c r="D3" s="2" t="s">
        <v>53</v>
      </c>
      <c r="E3" s="4" t="s">
        <v>54</v>
      </c>
      <c r="F3" s="4" t="s">
        <v>55</v>
      </c>
      <c r="G3" s="3" t="s">
        <v>56</v>
      </c>
      <c r="H3" s="4" t="s">
        <v>57</v>
      </c>
      <c r="I3" s="54" t="s">
        <v>58</v>
      </c>
      <c r="J3" s="54"/>
      <c r="K3" s="54"/>
      <c r="L3" s="55" t="s">
        <v>59</v>
      </c>
      <c r="M3" s="55"/>
      <c r="N3" s="55"/>
      <c r="O3" s="4" t="s">
        <v>60</v>
      </c>
    </row>
    <row r="4" spans="1:15" s="36" customFormat="1" ht="33.75" customHeight="1" x14ac:dyDescent="0.3">
      <c r="A4" s="54"/>
      <c r="B4" s="54"/>
      <c r="C4" s="4" t="s">
        <v>61</v>
      </c>
      <c r="D4" s="3" t="s">
        <v>62</v>
      </c>
      <c r="E4" s="4" t="s">
        <v>63</v>
      </c>
      <c r="F4" s="4" t="s">
        <v>64</v>
      </c>
      <c r="G4" s="3" t="s">
        <v>65</v>
      </c>
      <c r="H4" s="4" t="s">
        <v>66</v>
      </c>
      <c r="I4" s="17"/>
      <c r="J4" s="16"/>
      <c r="K4" s="16"/>
      <c r="L4" s="17" t="s">
        <v>67</v>
      </c>
      <c r="M4" s="17"/>
      <c r="N4" s="55"/>
      <c r="O4" s="4"/>
    </row>
    <row r="5" spans="1:15" ht="39" customHeight="1" x14ac:dyDescent="0.2">
      <c r="A5" s="79"/>
      <c r="B5" s="71"/>
      <c r="C5" s="72"/>
      <c r="D5" s="72" t="s">
        <v>64</v>
      </c>
      <c r="E5" s="72"/>
      <c r="F5" s="72"/>
      <c r="G5" s="72" t="s">
        <v>64</v>
      </c>
      <c r="H5" s="72"/>
      <c r="I5" s="72" t="s">
        <v>68</v>
      </c>
      <c r="J5" s="72" t="s">
        <v>69</v>
      </c>
      <c r="K5" s="72" t="s">
        <v>70</v>
      </c>
      <c r="L5" s="72" t="s">
        <v>71</v>
      </c>
      <c r="M5" s="72" t="s">
        <v>72</v>
      </c>
      <c r="N5" s="72"/>
      <c r="O5" s="72" t="s">
        <v>65</v>
      </c>
    </row>
    <row r="6" spans="1:15" ht="40.799999999999997" x14ac:dyDescent="0.2">
      <c r="A6" s="79"/>
      <c r="B6" s="71" t="s">
        <v>73</v>
      </c>
      <c r="C6" s="16" t="s">
        <v>74</v>
      </c>
      <c r="D6" s="16"/>
      <c r="E6" s="16"/>
      <c r="F6" s="16"/>
      <c r="G6" s="16"/>
      <c r="H6" s="18"/>
      <c r="I6" s="18"/>
      <c r="J6" s="17"/>
      <c r="K6" s="17"/>
      <c r="L6" s="17"/>
      <c r="M6" s="17"/>
      <c r="N6" s="18"/>
      <c r="O6" s="16"/>
    </row>
    <row r="7" spans="1:15" x14ac:dyDescent="0.2">
      <c r="A7" s="79"/>
      <c r="B7" s="71"/>
      <c r="C7" s="16" t="s">
        <v>23</v>
      </c>
      <c r="D7" s="16"/>
      <c r="E7" s="16"/>
      <c r="F7" s="16"/>
      <c r="G7" s="16"/>
      <c r="H7" s="18" t="s">
        <v>75</v>
      </c>
      <c r="I7" s="18" t="s">
        <v>75</v>
      </c>
      <c r="J7" s="17"/>
      <c r="K7" s="17"/>
      <c r="L7" s="17"/>
      <c r="M7" s="17"/>
      <c r="N7" s="18"/>
      <c r="O7" s="16"/>
    </row>
    <row r="8" spans="1:15" x14ac:dyDescent="0.2">
      <c r="A8" s="79"/>
      <c r="B8" s="71"/>
      <c r="C8" s="16" t="s">
        <v>25</v>
      </c>
      <c r="D8" s="16"/>
      <c r="E8" s="16"/>
      <c r="F8" s="16"/>
      <c r="G8" s="16"/>
      <c r="H8" s="18" t="s">
        <v>75</v>
      </c>
      <c r="I8" s="18" t="s">
        <v>75</v>
      </c>
      <c r="J8" s="17"/>
      <c r="K8" s="17"/>
      <c r="L8" s="17"/>
      <c r="M8" s="17"/>
      <c r="N8" s="18"/>
      <c r="O8" s="16"/>
    </row>
    <row r="9" spans="1:15" x14ac:dyDescent="0.2">
      <c r="A9" s="79"/>
      <c r="B9" s="71"/>
      <c r="C9" s="73" t="s">
        <v>76</v>
      </c>
      <c r="D9" s="73"/>
      <c r="E9" s="73"/>
      <c r="F9" s="73"/>
      <c r="G9" s="73"/>
      <c r="H9" s="73" t="s">
        <v>75</v>
      </c>
      <c r="I9" s="73" t="s">
        <v>75</v>
      </c>
      <c r="J9" s="73"/>
      <c r="K9" s="73"/>
      <c r="L9" s="73"/>
      <c r="M9" s="73"/>
      <c r="N9" s="73"/>
      <c r="O9" s="73"/>
    </row>
    <row r="10" spans="1:15" x14ac:dyDescent="0.2">
      <c r="A10" s="79"/>
      <c r="B10" s="71"/>
      <c r="C10" s="56" t="s">
        <v>77</v>
      </c>
      <c r="D10" s="56"/>
      <c r="E10" s="56"/>
      <c r="F10" s="56"/>
      <c r="G10" s="56"/>
      <c r="H10" s="18"/>
      <c r="I10" s="18"/>
      <c r="J10" s="31">
        <f>139200+39600</f>
        <v>178800</v>
      </c>
      <c r="K10" s="22">
        <v>5381937.5300000003</v>
      </c>
      <c r="L10" s="22">
        <v>4195633.0999999894</v>
      </c>
      <c r="M10" s="37"/>
      <c r="N10" s="18"/>
      <c r="O10" s="38">
        <f>J10+K10+L10+M10</f>
        <v>9756370.6299999896</v>
      </c>
    </row>
    <row r="11" spans="1:15" x14ac:dyDescent="0.2">
      <c r="A11" s="79"/>
      <c r="B11" s="71"/>
      <c r="C11" s="56" t="s">
        <v>78</v>
      </c>
      <c r="D11" s="56"/>
      <c r="E11" s="56"/>
      <c r="F11" s="56"/>
      <c r="G11" s="56"/>
      <c r="H11" s="18" t="s">
        <v>75</v>
      </c>
      <c r="I11" s="18" t="s">
        <v>75</v>
      </c>
      <c r="J11" s="32">
        <v>19</v>
      </c>
      <c r="K11" s="32">
        <v>65</v>
      </c>
      <c r="L11" s="26">
        <v>143</v>
      </c>
      <c r="M11" s="3"/>
      <c r="N11" s="18"/>
      <c r="O11" s="26">
        <f>J11+K11+L11</f>
        <v>227</v>
      </c>
    </row>
    <row r="12" spans="1:15" x14ac:dyDescent="0.2">
      <c r="A12" s="79"/>
      <c r="B12" s="71"/>
      <c r="C12" s="57" t="s">
        <v>79</v>
      </c>
      <c r="D12" s="57"/>
      <c r="E12" s="57"/>
      <c r="F12" s="57"/>
      <c r="G12" s="57"/>
      <c r="H12" s="18" t="s">
        <v>75</v>
      </c>
      <c r="I12" s="18" t="s">
        <v>75</v>
      </c>
      <c r="J12" s="27">
        <v>1</v>
      </c>
      <c r="K12" s="27">
        <v>1</v>
      </c>
      <c r="L12" s="27">
        <v>1</v>
      </c>
      <c r="M12" s="39"/>
      <c r="N12" s="18"/>
      <c r="O12" s="18"/>
    </row>
    <row r="13" spans="1:15" ht="20.399999999999999" customHeight="1" x14ac:dyDescent="0.2">
      <c r="A13" s="79"/>
      <c r="B13" s="80"/>
      <c r="C13" s="81" t="s">
        <v>80</v>
      </c>
      <c r="D13" s="81"/>
      <c r="E13" s="81"/>
      <c r="F13" s="81"/>
      <c r="G13" s="81"/>
      <c r="H13" s="81" t="s">
        <v>75</v>
      </c>
      <c r="I13" s="81" t="s">
        <v>75</v>
      </c>
      <c r="J13" s="81">
        <v>3.5000000000000001E-3</v>
      </c>
      <c r="K13" s="81">
        <v>3.5000000000000001E-3</v>
      </c>
      <c r="L13" s="81">
        <v>2.3999999999999998E-3</v>
      </c>
      <c r="M13" s="81">
        <v>3.3999999999999998E-3</v>
      </c>
      <c r="N13" s="81"/>
      <c r="O13" s="81" t="s">
        <v>75</v>
      </c>
    </row>
    <row r="14" spans="1:15" s="42" customFormat="1" ht="27.75" customHeight="1" x14ac:dyDescent="0.2">
      <c r="A14" s="79"/>
      <c r="B14" s="80" t="s">
        <v>81</v>
      </c>
      <c r="C14" s="40" t="s">
        <v>82</v>
      </c>
      <c r="D14" s="9"/>
      <c r="E14" s="34"/>
      <c r="F14" s="34"/>
      <c r="G14" s="34"/>
      <c r="H14" s="41"/>
      <c r="I14" s="19">
        <v>130000</v>
      </c>
      <c r="J14" s="41"/>
      <c r="K14" s="41"/>
      <c r="L14" s="41"/>
      <c r="M14" s="41"/>
      <c r="N14" s="34"/>
      <c r="O14" s="34"/>
    </row>
    <row r="15" spans="1:15" s="42" customFormat="1" ht="36" customHeight="1" x14ac:dyDescent="0.2">
      <c r="A15" s="79"/>
      <c r="B15" s="80"/>
      <c r="C15" s="43" t="s">
        <v>85</v>
      </c>
      <c r="D15" s="9"/>
      <c r="E15" s="44"/>
      <c r="F15" s="44"/>
      <c r="G15" s="44"/>
      <c r="H15" s="45"/>
      <c r="I15" s="20">
        <v>100000</v>
      </c>
      <c r="J15" s="41"/>
      <c r="K15" s="41"/>
      <c r="L15" s="41"/>
      <c r="M15" s="41"/>
      <c r="N15" s="34"/>
      <c r="O15" s="34"/>
    </row>
    <row r="16" spans="1:15" s="42" customFormat="1" ht="29.25" customHeight="1" x14ac:dyDescent="0.2">
      <c r="A16" s="79"/>
      <c r="B16" s="80"/>
      <c r="C16" s="43" t="s">
        <v>83</v>
      </c>
      <c r="D16" s="9"/>
      <c r="E16" s="44"/>
      <c r="F16" s="44"/>
      <c r="G16" s="44"/>
      <c r="H16" s="45"/>
      <c r="I16" s="20">
        <v>100000</v>
      </c>
      <c r="J16" s="45"/>
      <c r="K16" s="45"/>
      <c r="L16" s="45"/>
      <c r="M16" s="45"/>
      <c r="N16" s="34"/>
      <c r="O16" s="34"/>
    </row>
    <row r="17" spans="1:15" s="42" customFormat="1" ht="29.25" customHeight="1" x14ac:dyDescent="0.2">
      <c r="A17" s="79"/>
      <c r="B17" s="80"/>
      <c r="C17" s="43" t="s">
        <v>86</v>
      </c>
      <c r="D17" s="9"/>
      <c r="E17" s="44"/>
      <c r="F17" s="44"/>
      <c r="G17" s="44"/>
      <c r="H17" s="45"/>
      <c r="I17" s="20">
        <v>1130000</v>
      </c>
      <c r="J17" s="45"/>
      <c r="K17" s="45"/>
      <c r="L17" s="45"/>
      <c r="M17" s="45"/>
      <c r="N17" s="34"/>
      <c r="O17" s="34"/>
    </row>
    <row r="18" spans="1:15" s="42" customFormat="1" ht="29.25" customHeight="1" x14ac:dyDescent="0.2">
      <c r="A18" s="79"/>
      <c r="B18" s="80"/>
      <c r="C18" s="43" t="s">
        <v>87</v>
      </c>
      <c r="D18" s="9"/>
      <c r="E18" s="44"/>
      <c r="F18" s="44"/>
      <c r="G18" s="44"/>
      <c r="H18" s="45"/>
      <c r="I18" s="20">
        <v>100000</v>
      </c>
      <c r="J18" s="45"/>
      <c r="K18" s="45"/>
      <c r="L18" s="45"/>
      <c r="M18" s="45"/>
      <c r="N18" s="34"/>
      <c r="O18" s="34"/>
    </row>
    <row r="19" spans="1:15" s="42" customFormat="1" ht="29.25" customHeight="1" x14ac:dyDescent="0.2">
      <c r="A19" s="79"/>
      <c r="B19" s="80"/>
      <c r="C19" s="43" t="s">
        <v>88</v>
      </c>
      <c r="D19" s="9"/>
      <c r="E19" s="44"/>
      <c r="F19" s="44"/>
      <c r="G19" s="44"/>
      <c r="H19" s="45"/>
      <c r="I19" s="20">
        <v>23500</v>
      </c>
      <c r="J19" s="45"/>
      <c r="K19" s="45"/>
      <c r="L19" s="45"/>
      <c r="M19" s="45"/>
      <c r="N19" s="34"/>
      <c r="O19" s="34"/>
    </row>
    <row r="20" spans="1:15" x14ac:dyDescent="0.2">
      <c r="A20" s="79"/>
      <c r="B20" s="80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</row>
    <row r="21" spans="1:15" x14ac:dyDescent="0.2">
      <c r="A21" s="79"/>
      <c r="B21" s="80"/>
      <c r="C21" s="56"/>
      <c r="D21" s="56"/>
      <c r="E21" s="56"/>
      <c r="F21" s="56"/>
      <c r="G21" s="56"/>
      <c r="H21" s="7"/>
      <c r="I21" s="7"/>
      <c r="J21" s="3"/>
      <c r="K21" s="7"/>
      <c r="L21" s="7"/>
      <c r="M21" s="7"/>
      <c r="N21" s="18"/>
      <c r="O21" s="46">
        <f>SUM(I14:I19)</f>
        <v>1583500</v>
      </c>
    </row>
    <row r="22" spans="1:15" x14ac:dyDescent="0.2">
      <c r="A22" s="79"/>
      <c r="B22" s="80"/>
      <c r="C22" s="56"/>
      <c r="D22" s="56"/>
      <c r="E22" s="56"/>
      <c r="F22" s="56"/>
      <c r="G22" s="56"/>
      <c r="H22" s="7"/>
      <c r="I22" s="7"/>
      <c r="J22" s="7"/>
      <c r="K22" s="7"/>
      <c r="L22" s="7"/>
      <c r="M22" s="7"/>
      <c r="N22" s="18"/>
      <c r="O22" s="7"/>
    </row>
    <row r="23" spans="1:15" x14ac:dyDescent="0.2">
      <c r="A23" s="79"/>
      <c r="B23" s="80"/>
      <c r="C23" s="57"/>
      <c r="D23" s="57"/>
      <c r="E23" s="57"/>
      <c r="F23" s="57"/>
      <c r="G23" s="57"/>
      <c r="H23" s="7"/>
      <c r="I23" s="7"/>
      <c r="J23" s="7"/>
      <c r="K23" s="7"/>
      <c r="L23" s="7"/>
      <c r="M23" s="7"/>
      <c r="N23" s="18"/>
      <c r="O23" s="18"/>
    </row>
    <row r="24" spans="1:1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2">
      <c r="A25" s="61"/>
      <c r="B25" s="61"/>
      <c r="C25" s="6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x14ac:dyDescent="0.2">
      <c r="A26" s="61"/>
      <c r="B26" s="61"/>
      <c r="C26" s="61"/>
      <c r="D26" s="78" t="s">
        <v>84</v>
      </c>
      <c r="E26" s="78"/>
      <c r="F26" s="78"/>
      <c r="G26" s="78"/>
      <c r="H26" s="78"/>
      <c r="I26" s="78"/>
      <c r="J26" s="78"/>
      <c r="K26" s="78"/>
      <c r="L26" s="78"/>
      <c r="M26" s="78"/>
      <c r="N26" s="8"/>
      <c r="O26" s="3"/>
    </row>
  </sheetData>
  <mergeCells count="23">
    <mergeCell ref="C20:O20"/>
    <mergeCell ref="A1:O1"/>
    <mergeCell ref="A2:O2"/>
    <mergeCell ref="A3:B4"/>
    <mergeCell ref="I3:K3"/>
    <mergeCell ref="L3:M3"/>
    <mergeCell ref="N3:N4"/>
    <mergeCell ref="C21:G21"/>
    <mergeCell ref="C22:G22"/>
    <mergeCell ref="C23:G23"/>
    <mergeCell ref="A24:O24"/>
    <mergeCell ref="A25:C26"/>
    <mergeCell ref="D25:O25"/>
    <mergeCell ref="D26:M26"/>
    <mergeCell ref="A5:A23"/>
    <mergeCell ref="B5:B12"/>
    <mergeCell ref="C5:O5"/>
    <mergeCell ref="C9:O9"/>
    <mergeCell ref="C10:G10"/>
    <mergeCell ref="C11:G11"/>
    <mergeCell ref="C12:G12"/>
    <mergeCell ref="B13:B23"/>
    <mergeCell ref="C13:O13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FERRING 2024 (RUS)</vt:lpstr>
      <vt:lpstr>FERRING 2024 (Eng)</vt:lpstr>
    </vt:vector>
  </TitlesOfParts>
  <Manager/>
  <Company>Ferring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Kozhenkova, Tatiana</dc:creator>
  <cp:keywords/>
  <dc:description/>
  <cp:lastModifiedBy>Kislaya, Tatiana CONS</cp:lastModifiedBy>
  <cp:revision/>
  <dcterms:created xsi:type="dcterms:W3CDTF">2016-05-25T18:50:03Z</dcterms:created>
  <dcterms:modified xsi:type="dcterms:W3CDTF">2025-06-26T09:27:28Z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1bf161-408c-434f-9bf8-15603007fe6d_Enabled">
    <vt:lpwstr>true</vt:lpwstr>
  </property>
  <property fmtid="{D5CDD505-2E9C-101B-9397-08002B2CF9AE}" pid="3" name="MSIP_Label_101bf161-408c-434f-9bf8-15603007fe6d_SetDate">
    <vt:lpwstr>2024-08-15T08:37:34Z</vt:lpwstr>
  </property>
  <property fmtid="{D5CDD505-2E9C-101B-9397-08002B2CF9AE}" pid="4" name="MSIP_Label_101bf161-408c-434f-9bf8-15603007fe6d_Method">
    <vt:lpwstr>Standard</vt:lpwstr>
  </property>
  <property fmtid="{D5CDD505-2E9C-101B-9397-08002B2CF9AE}" pid="5" name="MSIP_Label_101bf161-408c-434f-9bf8-15603007fe6d_Name">
    <vt:lpwstr>Internal Use</vt:lpwstr>
  </property>
  <property fmtid="{D5CDD505-2E9C-101B-9397-08002B2CF9AE}" pid="6" name="MSIP_Label_101bf161-408c-434f-9bf8-15603007fe6d_SiteId">
    <vt:lpwstr>3d438f08-e047-4f9a-a191-69dd7cce14ea</vt:lpwstr>
  </property>
  <property fmtid="{D5CDD505-2E9C-101B-9397-08002B2CF9AE}" pid="7" name="MSIP_Label_101bf161-408c-434f-9bf8-15603007fe6d_ActionId">
    <vt:lpwstr>9c733b58-e411-484d-afa0-e1f4faf4c19f</vt:lpwstr>
  </property>
  <property fmtid="{D5CDD505-2E9C-101B-9397-08002B2CF9AE}" pid="8" name="MSIP_Label_101bf161-408c-434f-9bf8-15603007fe6d_ContentBits">
    <vt:lpwstr>2</vt:lpwstr>
  </property>
</Properties>
</file>