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K\Desktop\"/>
    </mc:Choice>
  </mc:AlternateContent>
  <xr:revisionPtr revIDLastSave="0" documentId="13_ncr:1_{131ECE82-D385-4838-86C9-7DD1C9281D9C}" xr6:coauthVersionLast="36" xr6:coauthVersionMax="36" xr10:uidLastSave="{00000000-0000-0000-0000-000000000000}"/>
  <bookViews>
    <workbookView xWindow="240" yWindow="195" windowWidth="20115" windowHeight="7875" xr2:uid="{00000000-000D-0000-FFFF-FFFF00000000}"/>
  </bookViews>
  <sheets>
    <sheet name="FERRING 2018 (RUS)" sheetId="1" r:id="rId1"/>
    <sheet name="FERRING 2018 (Eng)" sheetId="3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1" i="3" l="1"/>
  <c r="O38" i="1"/>
  <c r="I14" i="3" l="1"/>
  <c r="O36" i="3" s="1"/>
  <c r="I16" i="1"/>
  <c r="O10" i="3" l="1"/>
  <c r="O13" i="1" l="1"/>
  <c r="O12" i="1" l="1"/>
</calcChain>
</file>

<file path=xl/sharedStrings.xml><?xml version="1.0" encoding="utf-8"?>
<sst xmlns="http://schemas.openxmlformats.org/spreadsheetml/2006/main" count="169" uniqueCount="134">
  <si>
    <t>Таблица</t>
  </si>
  <si>
    <t>пункт 7.2 – подпункт 7.2.3</t>
  </si>
  <si>
    <t>Полное имя (Ф.И.О.)</t>
  </si>
  <si>
    <t>(подпункт 7.1.1)</t>
  </si>
  <si>
    <t>(пункт 7.3)</t>
  </si>
  <si>
    <t>Страна основного места осуществления деятельности</t>
  </si>
  <si>
    <t>(пункт 1.2)</t>
  </si>
  <si>
    <t xml:space="preserve">Юридический адрес основного места осуществления деятельности </t>
  </si>
  <si>
    <t>Уникальный идентификационный номер</t>
  </si>
  <si>
    <t>ФАКУЛЬТАТИВНО</t>
  </si>
  <si>
    <t xml:space="preserve">Пожертвования и гранты, осуществляемые в пользу организаций здравоохранения </t>
  </si>
  <si>
    <t>(подпункт 7.3.2)</t>
  </si>
  <si>
    <t>ИТОГОВАЯ ОБЩАЯ СУММА</t>
  </si>
  <si>
    <t>Спонсорские соглашения с организациями здравоохранения или с третьими лицами, привлеченными организацией здравоохранения для целей организации мероприятия</t>
  </si>
  <si>
    <t>Регистрационные взносы</t>
  </si>
  <si>
    <t>Проезд и проживание</t>
  </si>
  <si>
    <t>Платежи за оказание услуг и консультирование</t>
  </si>
  <si>
    <t>Расходы, связанные с договорами оказания услуг и консультирования, включая расходы на проезд и проживание, установленные в догворе</t>
  </si>
  <si>
    <t>Dr A</t>
  </si>
  <si>
    <t>не применяется</t>
  </si>
  <si>
    <t>Dr B</t>
  </si>
  <si>
    <t xml:space="preserve">т.д. </t>
  </si>
  <si>
    <t>ОРГАНИЗАЦИИ ЗДРАВООХРАНЕНИЯ (ОЗ)</t>
  </si>
  <si>
    <t>Исследования и разоаботуи</t>
  </si>
  <si>
    <t>СПЕЦИАЛЬСТЫ ЗДРАВООХРАНЕНИЯ</t>
  </si>
  <si>
    <r>
      <t xml:space="preserve">Специалисты здравоохранения (СЗ): </t>
    </r>
    <r>
      <rPr>
        <sz val="8"/>
        <color rgb="FF000000"/>
        <rFont val="Calibri"/>
        <family val="2"/>
        <charset val="204"/>
      </rPr>
      <t>место (город), в котором специалист здравоохранения осуществляет практическую деятельность, имеет основное место профессиональной деятельности</t>
    </r>
  </si>
  <si>
    <r>
      <t xml:space="preserve">Покрытие расходов, связанных с проведением мероприятий </t>
    </r>
    <r>
      <rPr>
        <i/>
        <sz val="8"/>
        <color rgb="FF000000"/>
        <rFont val="Calibri"/>
        <family val="2"/>
        <charset val="204"/>
      </rPr>
      <t>(подпункт 7.3.2)</t>
    </r>
  </si>
  <si>
    <r>
      <t>Платежи за оказание услуг и консультирование</t>
    </r>
    <r>
      <rPr>
        <i/>
        <sz val="8"/>
        <color rgb="FF000000"/>
        <rFont val="Calibri"/>
        <family val="2"/>
        <charset val="204"/>
      </rPr>
      <t xml:space="preserve"> (подпункты 7.3.2 и 7.3.3)</t>
    </r>
  </si>
  <si>
    <r>
      <t>Организации здравоохранения (ОЗ)</t>
    </r>
    <r>
      <rPr>
        <sz val="8"/>
        <color rgb="FF000000"/>
        <rFont val="Calibri"/>
        <family val="2"/>
        <charset val="204"/>
      </rPr>
      <t>:</t>
    </r>
    <r>
      <rPr>
        <b/>
        <sz val="8"/>
        <color rgb="FF000000"/>
        <rFont val="Calibri"/>
        <family val="2"/>
        <charset val="204"/>
      </rPr>
      <t xml:space="preserve"> </t>
    </r>
    <r>
      <rPr>
        <sz val="8"/>
        <color rgb="FF000000"/>
        <rFont val="Calibri"/>
        <family val="2"/>
        <charset val="204"/>
      </rPr>
      <t>место регистрации организации здравоохранения</t>
    </r>
  </si>
  <si>
    <r>
      <t>ИНДИВИДУАЛЬНОЕ РАСКРЫТИЕ ПРИ ИДЕНТИФИКАЦИИ КАЖДОГО ПОЛУЧАТЕЛЯ</t>
    </r>
    <r>
      <rPr>
        <i/>
        <sz val="8"/>
        <color rgb="FFFFFFFF"/>
        <rFont val="Calibri"/>
        <family val="2"/>
        <charset val="204"/>
      </rPr>
      <t xml:space="preserve"> – каждая строка для каждого отдельного СЗ (т.е. все передачи ценностей, осуществляемые в пользу каждого СЗ в течение года, будут суммированы: детализация должны быть доступна каждому получателю или исключительно органам государственной власти при необходимости) </t>
    </r>
  </si>
  <si>
    <r>
      <t xml:space="preserve">ИНОЕ, НЕ УКАЗАННОЕ ВЫШЕ – </t>
    </r>
    <r>
      <rPr>
        <i/>
        <sz val="8"/>
        <color rgb="FFFF0000"/>
        <rFont val="Calibri"/>
        <family val="2"/>
        <charset val="204"/>
      </rPr>
      <t xml:space="preserve">в случае, если информация не может быть раскрыта на индивидуальной основе на законных основаниях </t>
    </r>
  </si>
  <si>
    <r>
      <t xml:space="preserve">Общая сумма, относящаяся к передачам ценностей, осуществляемых в пользу таких получателей (СЗ) </t>
    </r>
    <r>
      <rPr>
        <sz val="8"/>
        <color rgb="FF000000"/>
        <rFont val="Calibri"/>
        <family val="2"/>
        <charset val="204"/>
      </rPr>
      <t xml:space="preserve">– </t>
    </r>
    <r>
      <rPr>
        <i/>
        <sz val="8"/>
        <color rgb="FF000000"/>
        <rFont val="Calibri"/>
        <family val="2"/>
        <charset val="204"/>
      </rPr>
      <t>подпункт 7.3.4</t>
    </r>
  </si>
  <si>
    <r>
      <t xml:space="preserve">Количество получателей в абсолютном выражении </t>
    </r>
    <r>
      <rPr>
        <i/>
        <sz val="8"/>
        <color rgb="FF000000"/>
        <rFont val="Calibri"/>
        <family val="2"/>
        <charset val="204"/>
      </rPr>
      <t>(поименный список при необходимости) - подпункт 7.3.4</t>
    </r>
  </si>
  <si>
    <r>
      <t xml:space="preserve"> </t>
    </r>
    <r>
      <rPr>
        <b/>
        <i/>
        <sz val="8"/>
        <color rgb="FF000000"/>
        <rFont val="Calibri"/>
        <family val="2"/>
        <charset val="204"/>
      </rPr>
      <t>% от общей суммы передач ценностей в пользу каждого отдельного СЗ</t>
    </r>
    <r>
      <rPr>
        <i/>
        <sz val="8"/>
        <color rgb="FF000000"/>
        <rFont val="Calibri"/>
        <family val="2"/>
        <charset val="204"/>
      </rPr>
      <t xml:space="preserve"> - подпункт 7.3.4</t>
    </r>
  </si>
  <si>
    <r>
      <t>ИНДИВИДУАЛЬНОЕ РАСКРЫТИЕ ПРИ ИДЕНТИФИКАЦИИ КАЖДОГО ПОЛУЧАТЕЛЯ</t>
    </r>
    <r>
      <rPr>
        <i/>
        <sz val="8"/>
        <color rgb="FFFFFFFF"/>
        <rFont val="Calibri"/>
        <family val="2"/>
        <charset val="204"/>
      </rPr>
      <t xml:space="preserve"> – каждая строка для каждой отдельной ОЗ (т.е. все передачи ценностей, осуществляемые в пользу каждой ОЗ в течение года, будут суммированы: детализация должны быть доступна каждому получателю или исключительно органам государственной власти при необходимости)</t>
    </r>
  </si>
  <si>
    <r>
      <t xml:space="preserve">ИНОЕ, НЕ УКАЗАННОЕ ВЫШЕ – </t>
    </r>
    <r>
      <rPr>
        <i/>
        <sz val="8"/>
        <color rgb="FFFF0000"/>
        <rFont val="Calibri"/>
        <family val="2"/>
        <charset val="204"/>
      </rPr>
      <t>в случае, если информация не может быть раскрыта на индивидуальной основе на законных основаниях</t>
    </r>
  </si>
  <si>
    <r>
      <t xml:space="preserve">Общая сумма, относящаяся к передачам ценностей, осуществляемых в пользу таких получателей (ОЗ) </t>
    </r>
    <r>
      <rPr>
        <sz val="8"/>
        <color rgb="FF000000"/>
        <rFont val="Calibri"/>
        <family val="2"/>
        <charset val="204"/>
      </rPr>
      <t xml:space="preserve">– </t>
    </r>
    <r>
      <rPr>
        <i/>
        <sz val="8"/>
        <color rgb="FF000000"/>
        <rFont val="Calibri"/>
        <family val="2"/>
        <charset val="204"/>
      </rPr>
      <t>подпункт 7.3.4</t>
    </r>
  </si>
  <si>
    <r>
      <t>f</t>
    </r>
    <r>
      <rPr>
        <b/>
        <i/>
        <sz val="8"/>
        <color rgb="FF000000"/>
        <rFont val="Calibri"/>
        <family val="2"/>
        <charset val="204"/>
      </rPr>
      <t>% от общей суммы передач ценностей в пользу каждой отдельной ОЗ</t>
    </r>
    <r>
      <rPr>
        <i/>
        <sz val="8"/>
        <color rgb="FF000000"/>
        <rFont val="Calibri"/>
        <family val="2"/>
        <charset val="204"/>
      </rPr>
      <t xml:space="preserve"> - подпункт 7.3.4</t>
    </r>
  </si>
  <si>
    <t>Фонд поддержки противораковых организаций "Вместе против рака"</t>
  </si>
  <si>
    <t>119415, г.Москва, ул.Удальцова, д.17, корп.1, кв.48</t>
  </si>
  <si>
    <t>115478, Каширское шоссе, д.24,стр.15</t>
  </si>
  <si>
    <t>AAAR</t>
  </si>
  <si>
    <t>Together against cancer" - association</t>
  </si>
  <si>
    <t>Clause 7.2 – sub-clause 7.2.3</t>
  </si>
  <si>
    <t>HCPs</t>
  </si>
  <si>
    <t>HCOs</t>
  </si>
  <si>
    <t>N/A</t>
  </si>
  <si>
    <t>Appendix 2 – TEMPLATE</t>
  </si>
  <si>
    <t xml:space="preserve">Full Name </t>
  </si>
  <si>
    <t>(Sub-clause 7.1.1)</t>
  </si>
  <si>
    <r>
      <t xml:space="preserve">HCPs: </t>
    </r>
    <r>
      <rPr>
        <sz val="5"/>
        <color rgb="FF000000"/>
        <rFont val="Calibri"/>
        <family val="2"/>
        <charset val="204"/>
      </rPr>
      <t xml:space="preserve">City of Principal Practice </t>
    </r>
  </si>
  <si>
    <r>
      <t>HCO</t>
    </r>
    <r>
      <rPr>
        <b/>
        <sz val="5"/>
        <color rgb="FF000000"/>
        <rFont val="Calibri"/>
        <family val="2"/>
        <charset val="204"/>
      </rPr>
      <t xml:space="preserve">s: </t>
    </r>
    <r>
      <rPr>
        <sz val="5"/>
        <color rgb="FF000000"/>
        <rFont val="Calibri"/>
        <family val="2"/>
        <charset val="204"/>
      </rPr>
      <t>city where registered</t>
    </r>
  </si>
  <si>
    <t>(Clause 7.3)</t>
  </si>
  <si>
    <t>Country of Principal Practice</t>
  </si>
  <si>
    <t>(Clause 1.2)</t>
  </si>
  <si>
    <t>Principal Practice Address</t>
  </si>
  <si>
    <t xml:space="preserve">Unique country local identifier </t>
  </si>
  <si>
    <t>OPTIONAL</t>
  </si>
  <si>
    <t>Donations and Grants to HCOs</t>
  </si>
  <si>
    <t>(clause 7.3.2)</t>
  </si>
  <si>
    <r>
      <t xml:space="preserve">Contribution to costs of Events </t>
    </r>
    <r>
      <rPr>
        <i/>
        <sz val="5"/>
        <color rgb="FF000000"/>
        <rFont val="Calibri"/>
        <family val="2"/>
        <charset val="204"/>
      </rPr>
      <t>(Sub-clause 7.3.2)</t>
    </r>
  </si>
  <si>
    <t xml:space="preserve">Fee for service and consultancy </t>
  </si>
  <si>
    <t>(Sub-clause 7.3.2 &amp; 7.3.3)</t>
  </si>
  <si>
    <t>TOTAL</t>
  </si>
  <si>
    <t>Sponsorship agreements with HCOs / third parties appointed by HCOs to manage an Event</t>
  </si>
  <si>
    <t>Registration Fees</t>
  </si>
  <si>
    <t>Travel &amp; Accommodation</t>
  </si>
  <si>
    <t>Fees</t>
  </si>
  <si>
    <t>Related expenses agreed in the fee for service or consultancy contract, including travel and accommodation relevant to the contract</t>
  </si>
  <si>
    <t>INDIVIDUAL NAMED DUSCLOSURE – one line per HCP (i.e. all transfers during a year for an individual HCP will be summed up: itemization should be available for the individual Recipient or public authorities' consultation only, as appropriate)</t>
  </si>
  <si>
    <t>etc.</t>
  </si>
  <si>
    <r>
      <t xml:space="preserve">OTHER, NOT INCLUDED ABOVE - </t>
    </r>
    <r>
      <rPr>
        <i/>
        <sz val="5"/>
        <color rgb="FFFF0000"/>
        <rFont val="Calibri"/>
        <family val="2"/>
        <charset val="204"/>
      </rPr>
      <t>where information cannot be disclosed on an individual basis for legal reasons</t>
    </r>
  </si>
  <si>
    <r>
      <t xml:space="preserve">Aggregate amount attributable to transfers of value to such Recipients </t>
    </r>
    <r>
      <rPr>
        <sz val="5"/>
        <color rgb="FF000000"/>
        <rFont val="Calibri"/>
        <family val="2"/>
        <charset val="204"/>
      </rPr>
      <t xml:space="preserve">– </t>
    </r>
    <r>
      <rPr>
        <i/>
        <sz val="5"/>
        <color rgb="FF000000"/>
        <rFont val="Calibri"/>
        <family val="2"/>
        <charset val="204"/>
      </rPr>
      <t>Sub-clause 7.3.4</t>
    </r>
  </si>
  <si>
    <r>
      <t xml:space="preserve">Number of Recipients </t>
    </r>
    <r>
      <rPr>
        <i/>
        <sz val="5"/>
        <color rgb="FF000000"/>
        <rFont val="Calibri"/>
        <family val="2"/>
        <charset val="204"/>
      </rPr>
      <t>(named list, where appropriate) - Sub-clause 7.3.4</t>
    </r>
  </si>
  <si>
    <r>
      <t xml:space="preserve"> </t>
    </r>
    <r>
      <rPr>
        <b/>
        <i/>
        <sz val="5"/>
        <color rgb="FF000000"/>
        <rFont val="Calibri"/>
        <family val="2"/>
        <charset val="204"/>
      </rPr>
      <t>% of total transfers of value to individual HCPs</t>
    </r>
    <r>
      <rPr>
        <i/>
        <sz val="5"/>
        <color rgb="FF000000"/>
        <rFont val="Calibri"/>
        <family val="2"/>
        <charset val="204"/>
      </rPr>
      <t xml:space="preserve"> - Sub-clause 7.3.4</t>
    </r>
  </si>
  <si>
    <t>ToV re R&amp;D as defined</t>
  </si>
  <si>
    <t xml:space="preserve"> Ассоциация акушерских анестезиологов - реаниматологов (АААР) </t>
  </si>
  <si>
    <t>МЦРМ АО</t>
  </si>
  <si>
    <t>ФГБОУ ВО РОСТГМУ МИНЗДРАВА РОССИИ</t>
  </si>
  <si>
    <t>ОРМИЗ НП</t>
  </si>
  <si>
    <t>Rostov State Medical University Mininstry of Health of RUSSIA</t>
  </si>
  <si>
    <t>ORMIZ</t>
  </si>
  <si>
    <t>UFC for the Republic of Khakassia (Republican Clinical Oncology Center)</t>
  </si>
  <si>
    <t>РКОД</t>
  </si>
  <si>
    <t>КРААР</t>
  </si>
  <si>
    <t>660022 г.Красноярск, ул.П.Железняка,3</t>
  </si>
  <si>
    <t>РОСМП ОО</t>
  </si>
  <si>
    <t>Russian Society of Emergency Medical Care</t>
  </si>
  <si>
    <t>Комендантский пр., 53 корпус 1, Санкт-Петербург, 197350</t>
  </si>
  <si>
    <t>119180, Россия, Москва, 1-й Голутвинский переулок, дом 3-5, корпус 3</t>
  </si>
  <si>
    <t>Санкт-Петербург г, ул.Предпортовая, д.10, к.А,</t>
  </si>
  <si>
    <t xml:space="preserve">
420029 Казань , Сибирский тракт , 29 </t>
  </si>
  <si>
    <t>ОБЩЕСТВО ХИРУРГОВ РСО-АЛАНИЯ РОО</t>
  </si>
  <si>
    <t>Society of surgeons RCO - ALANIA</t>
  </si>
  <si>
    <t>Кулакова (УФК по г.Москве (ФГБУ "НЦАГиП им. В.И. Кулакова", л/с 20736Х58330)</t>
  </si>
  <si>
    <t xml:space="preserve">117997, г. Москва,  ул. Академика Опарина, д. 4 </t>
  </si>
  <si>
    <t xml:space="preserve">Московское общество акушеров-гинекологов (МОАГ) </t>
  </si>
  <si>
    <t>127015 г.Москва, ул.Б.Новодмитровская, д.23, стр.2</t>
  </si>
  <si>
    <t>НМИЦ ЭНДОКРИНОЛОГИИ МИНЗДРАВА РОССИИ ФГБУ</t>
  </si>
  <si>
    <t>117036, г. Москва, ул. Дм. Ульянова, дом 11</t>
  </si>
  <si>
    <t>1127273, г. Москва,  ул. Олонецкая, д.23.</t>
  </si>
  <si>
    <t>НОВАЯ НАЦИОНАЛЬНАЯ МЕДИЦИНСКАЯ ИНИЦИАТИВА НП</t>
  </si>
  <si>
    <t>РОССИЙСКАЯ АССОЦИАЦИЯ ЭНДОКРИНОЛОГОВ-РАЭ</t>
  </si>
  <si>
    <t>117036 г. Москва ул. Дмитрия Ульянова, дом 11</t>
  </si>
  <si>
    <t>630001, Новосибирская обл, Новосибирск г, Калинина ул, дом № 57</t>
  </si>
  <si>
    <t>НО АССОЦИАЦИЯ ОНКОЛОГИЧЕСКИХ ОРГАНИЗАЦИЙ СИБИРИ И ДАЛЬНЕГО ВОСТОКА (АООС ДВ НО)</t>
  </si>
  <si>
    <t>Региональная общественная организация «Ассоциация онкологов и радиотерапевтов Тюменской области» (АОРТО РОО)</t>
  </si>
  <si>
    <t>625041, Тюменская обл., г.Тюмень, ул.Барнаульская, д.32</t>
  </si>
  <si>
    <t xml:space="preserve">Общероссийская общественная организация "Российская Ассоциация Репродукции Человека" (Ассоциация Репродукции) </t>
  </si>
  <si>
    <t>194044, Санкт-Петербург, Выборгская наб., 29, БЦ «Система», оф. 323</t>
  </si>
  <si>
    <t>ИНТЕР АНО</t>
  </si>
  <si>
    <t>460058, Оренбургская обл, Оренбург г, Кима ул, дом № 6</t>
  </si>
  <si>
    <t>АНО НИИ "МЕДБИОФАРМ РАЗВИТИЕ"</t>
  </si>
  <si>
    <t>432012, Ульяновская обл, Ульяновск г, Амурский 3-Й пер, дом № 13</t>
  </si>
  <si>
    <t>НП ЗАБАЙКАЛЬСКОЕ ОБЩЕСТВО ЭНДОКРИНОЛОГОВ</t>
  </si>
  <si>
    <t>672090, Забайкальский край, Чита г, Горького ул, дом № 39А</t>
  </si>
  <si>
    <t>362007, Северная Осетия - Алания Респ, Владикавказ г, Чермена Баева ул, дом № 64</t>
  </si>
  <si>
    <t>344022, Ростовская обл, Ростов-На-Дону г, Нахичеванский пер, дом № 29</t>
  </si>
  <si>
    <t>Центр медицинской профилактики восстановительного лечения КАМКОР</t>
  </si>
  <si>
    <t>620027, Свердловская обл, Екатеринбург г, Красный пер, дом № 4</t>
  </si>
  <si>
    <t>KAMKOR</t>
  </si>
  <si>
    <t>Russian Endocrinology Association</t>
  </si>
  <si>
    <t>National Medical Research Center of Obstetrics, Gynecology
and Perinatology n. a. V.I. Kulakov
Ministry of Health of the RUSSIA</t>
  </si>
  <si>
    <t>Moscow Society of Obstetricians-Gynecologists (MSOG)</t>
  </si>
  <si>
    <t xml:space="preserve">NP  ZABAYKALSKY ENDOCRINOLOGISTS  SOCIETY </t>
  </si>
  <si>
    <t>INTER</t>
  </si>
  <si>
    <t xml:space="preserve">NP NEW NATIONAL MEDICINE INITIATION </t>
  </si>
  <si>
    <t>NO ASSOCIATION OF ONCOLOGICAL ORGANIZATIONS OF SIBERIA AND THE FAR EAST</t>
  </si>
  <si>
    <t>Regional public organization "Association of oncologists and radiotherapists of the Tyumen region"</t>
  </si>
  <si>
    <t>International Center for Reproductive Medicine (ICRM)</t>
  </si>
  <si>
    <t>RAHR</t>
  </si>
  <si>
    <t>ENDOCRINOLOGY OF THE MINISTRY OF HEALTH OF RUSSIA</t>
  </si>
  <si>
    <t>Krasnoyarsk Regional Association of Anaesthesiologists and Resuscitators (KRAAR)</t>
  </si>
  <si>
    <t>Research Institute "MedBioFarm development"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</si>
</sst>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_-[$€-2]\ * #,##0.00_-;\-[$€-2]\ * #,##0.00_-;_-[$€-2]\ * &quot;-&quot;??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</font>
    <font>
      <b/>
      <sz val="8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theme="1"/>
      <name val="Calibri"/>
      <family val="2"/>
      <charset val="204"/>
    </font>
    <font>
      <i/>
      <sz val="8"/>
      <color rgb="FF000000"/>
      <name val="Calibri"/>
      <family val="2"/>
      <charset val="204"/>
    </font>
    <font>
      <b/>
      <i/>
      <sz val="8"/>
      <color rgb="FFFFFFFF"/>
      <name val="Calibri"/>
      <family val="2"/>
      <charset val="204"/>
    </font>
    <font>
      <i/>
      <sz val="8"/>
      <color rgb="FFFFFFFF"/>
      <name val="Calibri"/>
      <family val="2"/>
      <charset val="204"/>
    </font>
    <font>
      <i/>
      <sz val="8"/>
      <color rgb="FFFF0000"/>
      <name val="Calibri"/>
      <family val="2"/>
      <charset val="204"/>
    </font>
    <font>
      <b/>
      <i/>
      <sz val="8"/>
      <color rgb="FF000000"/>
      <name val="Calibri"/>
      <family val="2"/>
      <charset val="204"/>
    </font>
    <font>
      <sz val="8"/>
      <color rgb="FF000000"/>
      <name val="Courier New"/>
      <family val="3"/>
      <charset val="204"/>
    </font>
    <font>
      <sz val="8"/>
      <color rgb="FF000000"/>
      <name val="Calibri"/>
      <family val="2"/>
      <charset val="204"/>
      <scheme val="minor"/>
    </font>
    <font>
      <b/>
      <sz val="5"/>
      <color rgb="FF000000"/>
      <name val="Calibri"/>
      <family val="2"/>
      <charset val="204"/>
    </font>
    <font>
      <sz val="5"/>
      <color rgb="FF000000"/>
      <name val="Calibri"/>
      <family val="2"/>
      <charset val="204"/>
    </font>
    <font>
      <i/>
      <sz val="5"/>
      <color rgb="FF000000"/>
      <name val="Calibri"/>
      <family val="2"/>
      <charset val="204"/>
    </font>
    <font>
      <i/>
      <sz val="5"/>
      <color rgb="FFFF0000"/>
      <name val="Calibri"/>
      <family val="2"/>
      <charset val="204"/>
    </font>
    <font>
      <b/>
      <i/>
      <sz val="5"/>
      <color rgb="FF000000"/>
      <name val="Calibri"/>
      <family val="2"/>
      <charset val="204"/>
    </font>
    <font>
      <sz val="8"/>
      <color theme="1" tint="4.9989318521683403E-2"/>
      <name val="Calibri"/>
      <family val="2"/>
      <charset val="204"/>
    </font>
    <font>
      <sz val="8"/>
      <color theme="1" tint="4.9989318521683403E-2"/>
      <name val="Courier New"/>
      <family val="3"/>
      <charset val="204"/>
    </font>
    <font>
      <sz val="8"/>
      <color theme="1" tint="4.9989318521683403E-2"/>
      <name val="Calibri"/>
      <family val="2"/>
      <charset val="204"/>
      <scheme val="minor"/>
    </font>
    <font>
      <i/>
      <sz val="8"/>
      <color theme="1" tint="4.9989318521683403E-2"/>
      <name val="Calibri"/>
      <family val="2"/>
      <charset val="204"/>
    </font>
    <font>
      <sz val="8"/>
      <color theme="1"/>
      <name val="Courier New"/>
      <family val="3"/>
      <charset val="204"/>
    </font>
    <font>
      <i/>
      <sz val="8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4" fillId="9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8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/>
    </xf>
    <xf numFmtId="9" fontId="8" fillId="3" borderId="1" xfId="2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9" fontId="8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2" fillId="9" borderId="0" xfId="0" applyFont="1" applyFill="1"/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4" fontId="22" fillId="0" borderId="1" xfId="1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22" fillId="0" borderId="0" xfId="0" applyFont="1" applyFill="1"/>
    <xf numFmtId="164" fontId="23" fillId="3" borderId="1" xfId="1" applyFont="1" applyFill="1" applyBorder="1" applyAlignment="1">
      <alignment horizontal="center" vertical="center" wrapText="1"/>
    </xf>
    <xf numFmtId="164" fontId="23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23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25" fillId="9" borderId="0" xfId="0" applyFont="1" applyFill="1" applyAlignment="1">
      <alignment horizontal="center"/>
    </xf>
    <xf numFmtId="164" fontId="14" fillId="0" borderId="1" xfId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 indent="2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textRotation="90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center" vertical="center" textRotation="90" wrapText="1"/>
    </xf>
    <xf numFmtId="0" fontId="3" fillId="7" borderId="6" xfId="0" applyFont="1" applyFill="1" applyBorder="1" applyAlignment="1">
      <alignment horizontal="center" vertical="center" textRotation="90" wrapText="1"/>
    </xf>
    <xf numFmtId="0" fontId="3" fillId="7" borderId="7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2" fillId="4" borderId="6" xfId="0" applyFont="1" applyFill="1" applyBorder="1" applyAlignment="1">
      <alignment horizontal="center" vertical="center" textRotation="90" wrapText="1"/>
    </xf>
    <xf numFmtId="0" fontId="2" fillId="4" borderId="7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3" fillId="7" borderId="1" xfId="0" applyFont="1" applyFill="1" applyBorder="1" applyAlignment="1">
      <alignment horizontal="center" vertical="center" textRotation="90" wrapText="1"/>
    </xf>
    <xf numFmtId="0" fontId="3" fillId="7" borderId="2" xfId="0" applyFont="1" applyFill="1" applyBorder="1" applyAlignment="1">
      <alignment horizontal="center" vertical="center" textRotation="90" wrapText="1"/>
    </xf>
    <xf numFmtId="0" fontId="7" fillId="3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topLeftCell="A11" zoomScale="90" zoomScaleNormal="90" workbookViewId="0">
      <selection activeCell="G52" sqref="G52"/>
    </sheetView>
  </sheetViews>
  <sheetFormatPr defaultRowHeight="11.25" x14ac:dyDescent="0.2"/>
  <cols>
    <col min="1" max="1" width="4.42578125" style="1" customWidth="1"/>
    <col min="2" max="2" width="6.5703125" style="1" customWidth="1"/>
    <col min="3" max="3" width="49.42578125" style="1" customWidth="1"/>
    <col min="4" max="4" width="61" style="1" bestFit="1" customWidth="1"/>
    <col min="5" max="6" width="6" style="1" customWidth="1"/>
    <col min="7" max="15" width="19" style="1" customWidth="1"/>
    <col min="16" max="16384" width="9.140625" style="1"/>
  </cols>
  <sheetData>
    <row r="1" spans="1:15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x14ac:dyDescent="0.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33.75" customHeight="1" x14ac:dyDescent="0.2">
      <c r="A3" s="59"/>
      <c r="B3" s="59"/>
      <c r="C3" s="2" t="s">
        <v>2</v>
      </c>
      <c r="D3" s="3" t="s">
        <v>25</v>
      </c>
      <c r="E3" s="2" t="s">
        <v>5</v>
      </c>
      <c r="F3" s="2" t="s">
        <v>7</v>
      </c>
      <c r="G3" s="4" t="s">
        <v>8</v>
      </c>
      <c r="H3" s="2" t="s">
        <v>10</v>
      </c>
      <c r="I3" s="60" t="s">
        <v>26</v>
      </c>
      <c r="J3" s="60"/>
      <c r="K3" s="60"/>
      <c r="L3" s="61" t="s">
        <v>27</v>
      </c>
      <c r="M3" s="61"/>
      <c r="N3" s="61"/>
      <c r="O3" s="3" t="s">
        <v>12</v>
      </c>
    </row>
    <row r="4" spans="1:15" ht="33.75" customHeight="1" x14ac:dyDescent="0.2">
      <c r="A4" s="59"/>
      <c r="B4" s="59"/>
      <c r="C4" s="5" t="s">
        <v>3</v>
      </c>
      <c r="D4" s="3"/>
      <c r="E4" s="5" t="s">
        <v>6</v>
      </c>
      <c r="F4" s="5" t="s">
        <v>4</v>
      </c>
      <c r="G4" s="6"/>
      <c r="H4" s="5" t="s">
        <v>11</v>
      </c>
      <c r="I4" s="60"/>
      <c r="J4" s="60"/>
      <c r="K4" s="60"/>
      <c r="L4" s="61"/>
      <c r="M4" s="61"/>
      <c r="N4" s="61"/>
      <c r="O4" s="5" t="s">
        <v>9</v>
      </c>
    </row>
    <row r="5" spans="1:15" ht="33.75" customHeight="1" x14ac:dyDescent="0.2">
      <c r="A5" s="59"/>
      <c r="B5" s="59"/>
      <c r="C5" s="7"/>
      <c r="D5" s="3" t="s">
        <v>28</v>
      </c>
      <c r="E5" s="7"/>
      <c r="F5" s="7"/>
      <c r="G5" s="5" t="s">
        <v>9</v>
      </c>
      <c r="H5" s="7"/>
      <c r="I5" s="60"/>
      <c r="J5" s="60"/>
      <c r="K5" s="60"/>
      <c r="L5" s="61"/>
      <c r="M5" s="61"/>
      <c r="N5" s="61"/>
      <c r="O5" s="8"/>
    </row>
    <row r="6" spans="1:15" ht="33" customHeight="1" x14ac:dyDescent="0.2">
      <c r="A6" s="59"/>
      <c r="B6" s="59"/>
      <c r="C6" s="7"/>
      <c r="D6" s="5" t="s">
        <v>4</v>
      </c>
      <c r="E6" s="7"/>
      <c r="F6" s="7"/>
      <c r="G6" s="5" t="s">
        <v>4</v>
      </c>
      <c r="H6" s="7"/>
      <c r="I6" s="4" t="s">
        <v>13</v>
      </c>
      <c r="J6" s="2" t="s">
        <v>14</v>
      </c>
      <c r="K6" s="2" t="s">
        <v>15</v>
      </c>
      <c r="L6" s="4" t="s">
        <v>16</v>
      </c>
      <c r="M6" s="4" t="s">
        <v>17</v>
      </c>
      <c r="N6" s="61"/>
      <c r="O6" s="8"/>
    </row>
    <row r="7" spans="1:15" ht="39" customHeight="1" x14ac:dyDescent="0.2">
      <c r="A7" s="81"/>
      <c r="B7" s="72" t="s">
        <v>24</v>
      </c>
      <c r="C7" s="77" t="s">
        <v>29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</row>
    <row r="8" spans="1:15" x14ac:dyDescent="0.2">
      <c r="A8" s="82"/>
      <c r="B8" s="72"/>
      <c r="C8" s="2" t="s">
        <v>18</v>
      </c>
      <c r="D8" s="2"/>
      <c r="E8" s="2"/>
      <c r="F8" s="2"/>
      <c r="G8" s="2"/>
      <c r="H8" s="9" t="s">
        <v>19</v>
      </c>
      <c r="I8" s="9" t="s">
        <v>19</v>
      </c>
      <c r="J8" s="4"/>
      <c r="K8" s="4"/>
      <c r="L8" s="4"/>
      <c r="M8" s="4"/>
      <c r="N8" s="9"/>
      <c r="O8" s="2"/>
    </row>
    <row r="9" spans="1:15" x14ac:dyDescent="0.2">
      <c r="A9" s="82"/>
      <c r="B9" s="72"/>
      <c r="C9" s="2" t="s">
        <v>20</v>
      </c>
      <c r="D9" s="2"/>
      <c r="E9" s="2"/>
      <c r="F9" s="2"/>
      <c r="G9" s="2"/>
      <c r="H9" s="9" t="s">
        <v>19</v>
      </c>
      <c r="I9" s="9" t="s">
        <v>19</v>
      </c>
      <c r="J9" s="4"/>
      <c r="K9" s="4"/>
      <c r="L9" s="4"/>
      <c r="M9" s="4"/>
      <c r="N9" s="9"/>
      <c r="O9" s="2"/>
    </row>
    <row r="10" spans="1:15" x14ac:dyDescent="0.2">
      <c r="A10" s="82"/>
      <c r="B10" s="72"/>
      <c r="C10" s="2" t="s">
        <v>21</v>
      </c>
      <c r="D10" s="2"/>
      <c r="E10" s="2"/>
      <c r="F10" s="2"/>
      <c r="G10" s="2"/>
      <c r="H10" s="9" t="s">
        <v>19</v>
      </c>
      <c r="I10" s="9" t="s">
        <v>19</v>
      </c>
      <c r="J10" s="4"/>
      <c r="K10" s="4"/>
      <c r="L10" s="4"/>
      <c r="M10" s="4"/>
      <c r="N10" s="9"/>
      <c r="O10" s="2"/>
    </row>
    <row r="11" spans="1:15" x14ac:dyDescent="0.2">
      <c r="A11" s="82"/>
      <c r="B11" s="72"/>
      <c r="C11" s="84" t="s">
        <v>30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</row>
    <row r="12" spans="1:15" x14ac:dyDescent="0.2">
      <c r="A12" s="82"/>
      <c r="B12" s="72"/>
      <c r="C12" s="56" t="s">
        <v>31</v>
      </c>
      <c r="D12" s="56"/>
      <c r="E12" s="56"/>
      <c r="F12" s="56"/>
      <c r="G12" s="56"/>
      <c r="H12" s="9" t="s">
        <v>19</v>
      </c>
      <c r="I12" s="9" t="s">
        <v>19</v>
      </c>
      <c r="J12" s="52">
        <v>8022454.46</v>
      </c>
      <c r="K12" s="52">
        <v>20726273.91</v>
      </c>
      <c r="L12" s="50">
        <v>9930059</v>
      </c>
      <c r="M12" s="36">
        <v>950108</v>
      </c>
      <c r="N12" s="26"/>
      <c r="O12" s="35">
        <f>SUM(J12:M12)</f>
        <v>39628895.370000005</v>
      </c>
    </row>
    <row r="13" spans="1:15" x14ac:dyDescent="0.2">
      <c r="A13" s="82"/>
      <c r="B13" s="72"/>
      <c r="C13" s="56" t="s">
        <v>32</v>
      </c>
      <c r="D13" s="56"/>
      <c r="E13" s="56"/>
      <c r="F13" s="56"/>
      <c r="G13" s="56"/>
      <c r="H13" s="9" t="s">
        <v>19</v>
      </c>
      <c r="I13" s="9" t="s">
        <v>19</v>
      </c>
      <c r="J13" s="51">
        <v>328</v>
      </c>
      <c r="K13" s="51">
        <v>328</v>
      </c>
      <c r="L13" s="37">
        <v>549</v>
      </c>
      <c r="M13" s="37">
        <v>549</v>
      </c>
      <c r="N13" s="26"/>
      <c r="O13" s="37">
        <f>M13</f>
        <v>549</v>
      </c>
    </row>
    <row r="14" spans="1:15" x14ac:dyDescent="0.2">
      <c r="A14" s="82"/>
      <c r="B14" s="72"/>
      <c r="C14" s="73" t="s">
        <v>33</v>
      </c>
      <c r="D14" s="73"/>
      <c r="E14" s="73"/>
      <c r="F14" s="73"/>
      <c r="G14" s="73"/>
      <c r="H14" s="9" t="s">
        <v>19</v>
      </c>
      <c r="I14" s="9" t="s">
        <v>19</v>
      </c>
      <c r="J14" s="21">
        <v>1</v>
      </c>
      <c r="K14" s="21">
        <v>1</v>
      </c>
      <c r="L14" s="21">
        <v>1</v>
      </c>
      <c r="M14" s="21">
        <v>1</v>
      </c>
      <c r="N14" s="9"/>
      <c r="O14" s="9" t="s">
        <v>19</v>
      </c>
    </row>
    <row r="15" spans="1:15" ht="11.25" customHeight="1" x14ac:dyDescent="0.2">
      <c r="A15" s="82"/>
      <c r="B15" s="74" t="s">
        <v>22</v>
      </c>
      <c r="C15" s="77" t="s">
        <v>34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spans="1:15" s="27" customFormat="1" ht="24" customHeight="1" x14ac:dyDescent="0.2">
      <c r="A16" s="82"/>
      <c r="B16" s="75"/>
      <c r="C16" s="28" t="s">
        <v>76</v>
      </c>
      <c r="D16" s="23" t="s">
        <v>39</v>
      </c>
      <c r="E16" s="24"/>
      <c r="F16" s="24"/>
      <c r="G16" s="24"/>
      <c r="H16" s="25"/>
      <c r="I16" s="32">
        <f>8146000+350000</f>
        <v>8496000</v>
      </c>
      <c r="J16" s="25"/>
      <c r="K16" s="25"/>
      <c r="L16" s="25"/>
      <c r="M16" s="25"/>
      <c r="N16" s="26"/>
      <c r="O16" s="24"/>
    </row>
    <row r="17" spans="1:15" s="27" customFormat="1" ht="24" customHeight="1" x14ac:dyDescent="0.2">
      <c r="A17" s="82"/>
      <c r="B17" s="75"/>
      <c r="C17" s="28" t="s">
        <v>94</v>
      </c>
      <c r="D17" s="23" t="s">
        <v>95</v>
      </c>
      <c r="E17" s="24"/>
      <c r="F17" s="24"/>
      <c r="G17" s="24"/>
      <c r="H17" s="25"/>
      <c r="I17" s="32">
        <v>160000</v>
      </c>
      <c r="J17" s="25"/>
      <c r="K17" s="25"/>
      <c r="L17" s="25"/>
      <c r="M17" s="25"/>
      <c r="N17" s="26"/>
      <c r="O17" s="24"/>
    </row>
    <row r="18" spans="1:15" s="27" customFormat="1" ht="24" customHeight="1" x14ac:dyDescent="0.2">
      <c r="A18" s="82"/>
      <c r="B18" s="75"/>
      <c r="C18" s="28" t="s">
        <v>96</v>
      </c>
      <c r="D18" s="23" t="s">
        <v>97</v>
      </c>
      <c r="E18" s="24"/>
      <c r="F18" s="24"/>
      <c r="G18" s="24"/>
      <c r="H18" s="25"/>
      <c r="I18" s="32">
        <v>250000</v>
      </c>
      <c r="J18" s="25"/>
      <c r="K18" s="25"/>
      <c r="L18" s="25"/>
      <c r="M18" s="25"/>
      <c r="N18" s="26"/>
      <c r="O18" s="24"/>
    </row>
    <row r="19" spans="1:15" s="27" customFormat="1" ht="24" customHeight="1" x14ac:dyDescent="0.2">
      <c r="A19" s="82"/>
      <c r="B19" s="75"/>
      <c r="C19" s="28" t="s">
        <v>114</v>
      </c>
      <c r="D19" s="23" t="s">
        <v>115</v>
      </c>
      <c r="E19" s="24"/>
      <c r="F19" s="24"/>
      <c r="G19" s="24"/>
      <c r="H19" s="25"/>
      <c r="I19" s="32">
        <v>20000</v>
      </c>
      <c r="J19" s="25"/>
      <c r="K19" s="25"/>
      <c r="L19" s="25"/>
      <c r="M19" s="25"/>
      <c r="N19" s="26"/>
      <c r="O19" s="24"/>
    </row>
    <row r="20" spans="1:15" s="27" customFormat="1" ht="24" customHeight="1" x14ac:dyDescent="0.2">
      <c r="A20" s="82"/>
      <c r="B20" s="75"/>
      <c r="C20" s="28" t="s">
        <v>92</v>
      </c>
      <c r="D20" s="23" t="s">
        <v>116</v>
      </c>
      <c r="E20" s="24"/>
      <c r="F20" s="24"/>
      <c r="G20" s="24"/>
      <c r="H20" s="25"/>
      <c r="I20" s="32">
        <v>40000</v>
      </c>
      <c r="J20" s="25"/>
      <c r="K20" s="25"/>
      <c r="L20" s="25"/>
      <c r="M20" s="25"/>
      <c r="N20" s="26"/>
      <c r="O20" s="24"/>
    </row>
    <row r="21" spans="1:15" s="27" customFormat="1" ht="24" customHeight="1" x14ac:dyDescent="0.2">
      <c r="A21" s="82"/>
      <c r="B21" s="75"/>
      <c r="C21" s="28" t="s">
        <v>78</v>
      </c>
      <c r="D21" s="23" t="s">
        <v>117</v>
      </c>
      <c r="E21" s="24"/>
      <c r="F21" s="24"/>
      <c r="G21" s="24"/>
      <c r="H21" s="25"/>
      <c r="I21" s="32">
        <v>40000</v>
      </c>
      <c r="J21" s="25"/>
      <c r="K21" s="25"/>
      <c r="L21" s="25"/>
      <c r="M21" s="25"/>
      <c r="N21" s="26"/>
      <c r="O21" s="24"/>
    </row>
    <row r="22" spans="1:15" s="27" customFormat="1" ht="24" customHeight="1" x14ac:dyDescent="0.2">
      <c r="A22" s="82"/>
      <c r="B22" s="75"/>
      <c r="C22" s="28" t="s">
        <v>118</v>
      </c>
      <c r="D22" s="23" t="s">
        <v>119</v>
      </c>
      <c r="E22" s="24"/>
      <c r="F22" s="24"/>
      <c r="G22" s="24"/>
      <c r="H22" s="25"/>
      <c r="I22" s="32">
        <v>40000</v>
      </c>
      <c r="J22" s="25"/>
      <c r="K22" s="25"/>
      <c r="L22" s="25"/>
      <c r="M22" s="25"/>
      <c r="N22" s="26"/>
      <c r="O22" s="24"/>
    </row>
    <row r="23" spans="1:15" s="27" customFormat="1" ht="24" customHeight="1" x14ac:dyDescent="0.2">
      <c r="A23" s="82"/>
      <c r="B23" s="75"/>
      <c r="C23" s="28" t="s">
        <v>84</v>
      </c>
      <c r="D23" s="23" t="s">
        <v>85</v>
      </c>
      <c r="E23" s="24"/>
      <c r="F23" s="24"/>
      <c r="G23" s="24"/>
      <c r="H23" s="25"/>
      <c r="I23" s="32">
        <v>35000</v>
      </c>
      <c r="J23" s="25"/>
      <c r="K23" s="25"/>
      <c r="L23" s="25"/>
      <c r="M23" s="25"/>
      <c r="N23" s="26"/>
      <c r="O23" s="24"/>
    </row>
    <row r="24" spans="1:15" s="27" customFormat="1" ht="24" customHeight="1" x14ac:dyDescent="0.2">
      <c r="A24" s="82"/>
      <c r="B24" s="75"/>
      <c r="C24" s="28" t="s">
        <v>112</v>
      </c>
      <c r="D24" s="23" t="s">
        <v>113</v>
      </c>
      <c r="E24" s="24"/>
      <c r="F24" s="24"/>
      <c r="G24" s="24"/>
      <c r="H24" s="25"/>
      <c r="I24" s="32">
        <v>5000</v>
      </c>
      <c r="J24" s="25"/>
      <c r="K24" s="25"/>
      <c r="L24" s="25"/>
      <c r="M24" s="25"/>
      <c r="N24" s="26"/>
      <c r="O24" s="24"/>
    </row>
    <row r="25" spans="1:15" s="34" customFormat="1" ht="24" customHeight="1" x14ac:dyDescent="0.2">
      <c r="A25" s="82"/>
      <c r="B25" s="75"/>
      <c r="C25" s="28" t="s">
        <v>108</v>
      </c>
      <c r="D25" s="29" t="s">
        <v>109</v>
      </c>
      <c r="E25" s="30"/>
      <c r="F25" s="30"/>
      <c r="G25" s="30"/>
      <c r="H25" s="31"/>
      <c r="I25" s="32">
        <v>312000</v>
      </c>
      <c r="J25" s="31"/>
      <c r="K25" s="31"/>
      <c r="L25" s="31"/>
      <c r="M25" s="31"/>
      <c r="N25" s="33"/>
      <c r="O25" s="30"/>
    </row>
    <row r="26" spans="1:15" s="27" customFormat="1" ht="24" customHeight="1" x14ac:dyDescent="0.2">
      <c r="A26" s="82"/>
      <c r="B26" s="75"/>
      <c r="C26" s="28" t="s">
        <v>77</v>
      </c>
      <c r="D26" s="23" t="s">
        <v>88</v>
      </c>
      <c r="E26" s="24"/>
      <c r="F26" s="24"/>
      <c r="G26" s="24"/>
      <c r="H26" s="25"/>
      <c r="I26" s="32">
        <v>240000</v>
      </c>
      <c r="J26" s="25"/>
      <c r="K26" s="25"/>
      <c r="L26" s="25"/>
      <c r="M26" s="25"/>
      <c r="N26" s="26"/>
      <c r="O26" s="24"/>
    </row>
    <row r="27" spans="1:15" s="27" customFormat="1" ht="24" customHeight="1" x14ac:dyDescent="0.2">
      <c r="A27" s="82"/>
      <c r="B27" s="75"/>
      <c r="C27" s="28" t="s">
        <v>98</v>
      </c>
      <c r="D27" s="23" t="s">
        <v>99</v>
      </c>
      <c r="E27" s="24"/>
      <c r="F27" s="24"/>
      <c r="G27" s="24"/>
      <c r="H27" s="25"/>
      <c r="I27" s="32">
        <v>107700</v>
      </c>
      <c r="J27" s="25"/>
      <c r="K27" s="25"/>
      <c r="L27" s="25"/>
      <c r="M27" s="25"/>
      <c r="N27" s="26"/>
      <c r="O27" s="24"/>
    </row>
    <row r="28" spans="1:15" s="27" customFormat="1" ht="23.25" customHeight="1" x14ac:dyDescent="0.2">
      <c r="A28" s="82"/>
      <c r="B28" s="75"/>
      <c r="C28" s="28" t="s">
        <v>101</v>
      </c>
      <c r="D28" s="23" t="s">
        <v>100</v>
      </c>
      <c r="E28" s="24"/>
      <c r="F28" s="24"/>
      <c r="G28" s="24"/>
      <c r="H28" s="25"/>
      <c r="I28" s="32">
        <v>2000000</v>
      </c>
      <c r="J28" s="25"/>
      <c r="K28" s="25"/>
      <c r="L28" s="25"/>
      <c r="M28" s="25"/>
      <c r="N28" s="26"/>
      <c r="O28" s="24"/>
    </row>
    <row r="29" spans="1:15" s="27" customFormat="1" ht="24" customHeight="1" x14ac:dyDescent="0.2">
      <c r="A29" s="82"/>
      <c r="B29" s="75"/>
      <c r="C29" s="28" t="s">
        <v>79</v>
      </c>
      <c r="D29" s="23" t="s">
        <v>89</v>
      </c>
      <c r="E29" s="24"/>
      <c r="F29" s="24"/>
      <c r="G29" s="24"/>
      <c r="H29" s="25"/>
      <c r="I29" s="32">
        <v>550000</v>
      </c>
      <c r="J29" s="25"/>
      <c r="K29" s="25"/>
      <c r="L29" s="25"/>
      <c r="M29" s="25"/>
      <c r="N29" s="26"/>
      <c r="O29" s="24"/>
    </row>
    <row r="30" spans="1:15" s="27" customFormat="1" ht="24" customHeight="1" x14ac:dyDescent="0.2">
      <c r="A30" s="82"/>
      <c r="B30" s="75"/>
      <c r="C30" s="28" t="s">
        <v>105</v>
      </c>
      <c r="D30" s="23" t="s">
        <v>104</v>
      </c>
      <c r="E30" s="24"/>
      <c r="F30" s="24"/>
      <c r="G30" s="24"/>
      <c r="H30" s="25"/>
      <c r="I30" s="32">
        <v>50000</v>
      </c>
      <c r="J30" s="25"/>
      <c r="K30" s="25"/>
      <c r="L30" s="25"/>
      <c r="M30" s="25"/>
      <c r="N30" s="26"/>
      <c r="O30" s="24"/>
    </row>
    <row r="31" spans="1:15" s="27" customFormat="1" ht="24" customHeight="1" x14ac:dyDescent="0.2">
      <c r="A31" s="82"/>
      <c r="B31" s="75"/>
      <c r="C31" s="28" t="s">
        <v>106</v>
      </c>
      <c r="D31" s="23" t="s">
        <v>107</v>
      </c>
      <c r="E31" s="24"/>
      <c r="F31" s="24"/>
      <c r="G31" s="24"/>
      <c r="H31" s="25"/>
      <c r="I31" s="32">
        <v>50000</v>
      </c>
      <c r="J31" s="25"/>
      <c r="K31" s="25"/>
      <c r="L31" s="25"/>
      <c r="M31" s="25"/>
      <c r="N31" s="26"/>
      <c r="O31" s="24"/>
    </row>
    <row r="32" spans="1:15" s="27" customFormat="1" ht="24" customHeight="1" x14ac:dyDescent="0.2">
      <c r="A32" s="82"/>
      <c r="B32" s="75"/>
      <c r="C32" s="28" t="s">
        <v>110</v>
      </c>
      <c r="D32" s="23" t="s">
        <v>111</v>
      </c>
      <c r="E32" s="24"/>
      <c r="F32" s="24"/>
      <c r="G32" s="24"/>
      <c r="H32" s="25"/>
      <c r="I32" s="32">
        <v>25000</v>
      </c>
      <c r="J32" s="25"/>
      <c r="K32" s="25"/>
      <c r="L32" s="25"/>
      <c r="M32" s="25"/>
      <c r="N32" s="26"/>
      <c r="O32" s="24"/>
    </row>
    <row r="33" spans="1:15" s="27" customFormat="1" ht="24" customHeight="1" x14ac:dyDescent="0.2">
      <c r="A33" s="82"/>
      <c r="B33" s="75"/>
      <c r="C33" s="28" t="s">
        <v>102</v>
      </c>
      <c r="D33" s="23" t="s">
        <v>103</v>
      </c>
      <c r="E33" s="24"/>
      <c r="F33" s="24"/>
      <c r="G33" s="24"/>
      <c r="H33" s="25"/>
      <c r="I33" s="32">
        <v>266500</v>
      </c>
      <c r="J33" s="25"/>
      <c r="K33" s="25"/>
      <c r="L33" s="25"/>
      <c r="M33" s="25"/>
      <c r="N33" s="26"/>
      <c r="O33" s="24"/>
    </row>
    <row r="34" spans="1:15" s="27" customFormat="1" ht="24" customHeight="1" x14ac:dyDescent="0.2">
      <c r="A34" s="82"/>
      <c r="B34" s="75"/>
      <c r="C34" s="28" t="s">
        <v>86</v>
      </c>
      <c r="D34" s="23" t="s">
        <v>90</v>
      </c>
      <c r="E34" s="24"/>
      <c r="F34" s="24"/>
      <c r="G34" s="24"/>
      <c r="H34" s="25"/>
      <c r="I34" s="32">
        <v>122130</v>
      </c>
      <c r="J34" s="25"/>
      <c r="K34" s="25"/>
      <c r="L34" s="25"/>
      <c r="M34" s="25"/>
      <c r="N34" s="26"/>
      <c r="O34" s="24"/>
    </row>
    <row r="35" spans="1:15" s="27" customFormat="1" ht="24" customHeight="1" x14ac:dyDescent="0.2">
      <c r="A35" s="82"/>
      <c r="B35" s="75"/>
      <c r="C35" s="28" t="s">
        <v>83</v>
      </c>
      <c r="D35" s="23" t="s">
        <v>91</v>
      </c>
      <c r="E35" s="24"/>
      <c r="F35" s="24"/>
      <c r="G35" s="24"/>
      <c r="H35" s="25"/>
      <c r="I35" s="32">
        <v>30000</v>
      </c>
      <c r="J35" s="25"/>
      <c r="K35" s="25"/>
      <c r="L35" s="25"/>
      <c r="M35" s="25"/>
      <c r="N35" s="26"/>
      <c r="O35" s="24"/>
    </row>
    <row r="36" spans="1:15" s="27" customFormat="1" ht="24" customHeight="1" x14ac:dyDescent="0.2">
      <c r="A36" s="82"/>
      <c r="B36" s="75"/>
      <c r="C36" s="28" t="s">
        <v>38</v>
      </c>
      <c r="D36" s="23" t="s">
        <v>40</v>
      </c>
      <c r="E36" s="24"/>
      <c r="F36" s="24"/>
      <c r="G36" s="24"/>
      <c r="H36" s="25"/>
      <c r="I36" s="32">
        <v>893872</v>
      </c>
      <c r="J36" s="25"/>
      <c r="K36" s="25"/>
      <c r="L36" s="25"/>
      <c r="M36" s="25"/>
      <c r="N36" s="26"/>
      <c r="O36" s="24"/>
    </row>
    <row r="37" spans="1:15" ht="11.25" customHeight="1" x14ac:dyDescent="0.2">
      <c r="A37" s="82"/>
      <c r="B37" s="75"/>
      <c r="C37" s="78" t="s">
        <v>35</v>
      </c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80"/>
    </row>
    <row r="38" spans="1:15" x14ac:dyDescent="0.2">
      <c r="A38" s="82"/>
      <c r="B38" s="75"/>
      <c r="C38" s="56" t="s">
        <v>36</v>
      </c>
      <c r="D38" s="56"/>
      <c r="E38" s="56"/>
      <c r="F38" s="56"/>
      <c r="G38" s="56"/>
      <c r="H38" s="11"/>
      <c r="I38" s="11"/>
      <c r="J38" s="5"/>
      <c r="K38" s="11"/>
      <c r="L38" s="11"/>
      <c r="M38" s="11"/>
      <c r="N38" s="9"/>
      <c r="O38" s="22">
        <f>SUM(I16:I36)</f>
        <v>13733202</v>
      </c>
    </row>
    <row r="39" spans="1:15" x14ac:dyDescent="0.2">
      <c r="A39" s="82"/>
      <c r="B39" s="75"/>
      <c r="C39" s="56" t="s">
        <v>32</v>
      </c>
      <c r="D39" s="56"/>
      <c r="E39" s="56"/>
      <c r="F39" s="56"/>
      <c r="G39" s="56"/>
      <c r="H39" s="11"/>
      <c r="I39" s="11"/>
      <c r="J39" s="11"/>
      <c r="K39" s="11"/>
      <c r="L39" s="11"/>
      <c r="M39" s="11"/>
      <c r="N39" s="9"/>
      <c r="O39" s="11"/>
    </row>
    <row r="40" spans="1:15" x14ac:dyDescent="0.2">
      <c r="A40" s="83"/>
      <c r="B40" s="76"/>
      <c r="C40" s="73" t="s">
        <v>37</v>
      </c>
      <c r="D40" s="73"/>
      <c r="E40" s="73"/>
      <c r="F40" s="73"/>
      <c r="G40" s="73"/>
      <c r="H40" s="11"/>
      <c r="I40" s="11"/>
      <c r="J40" s="11"/>
      <c r="K40" s="11"/>
      <c r="L40" s="11"/>
      <c r="M40" s="11"/>
      <c r="N40" s="9"/>
      <c r="O40" s="9" t="s">
        <v>19</v>
      </c>
    </row>
    <row r="41" spans="1:15" x14ac:dyDescent="0.2">
      <c r="A41" s="62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4"/>
    </row>
    <row r="42" spans="1:15" x14ac:dyDescent="0.2">
      <c r="A42" s="65" t="s">
        <v>23</v>
      </c>
      <c r="B42" s="65"/>
      <c r="C42" s="65"/>
      <c r="D42" s="66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8"/>
    </row>
    <row r="43" spans="1:15" x14ac:dyDescent="0.2">
      <c r="A43" s="65"/>
      <c r="B43" s="65"/>
      <c r="C43" s="65"/>
      <c r="D43" s="69"/>
      <c r="E43" s="70"/>
      <c r="F43" s="70"/>
      <c r="G43" s="70"/>
      <c r="H43" s="70"/>
      <c r="I43" s="70"/>
      <c r="J43" s="70"/>
      <c r="K43" s="70"/>
      <c r="L43" s="70"/>
      <c r="M43" s="71"/>
      <c r="N43" s="12"/>
      <c r="O43" s="5" t="s">
        <v>9</v>
      </c>
    </row>
  </sheetData>
  <mergeCells count="23">
    <mergeCell ref="A41:O41"/>
    <mergeCell ref="A42:C43"/>
    <mergeCell ref="D42:O42"/>
    <mergeCell ref="D43:M43"/>
    <mergeCell ref="B7:B14"/>
    <mergeCell ref="C14:G14"/>
    <mergeCell ref="B15:B40"/>
    <mergeCell ref="C15:O15"/>
    <mergeCell ref="C37:O37"/>
    <mergeCell ref="C38:G38"/>
    <mergeCell ref="C39:G39"/>
    <mergeCell ref="C40:G40"/>
    <mergeCell ref="A7:A40"/>
    <mergeCell ref="C7:O7"/>
    <mergeCell ref="C11:O11"/>
    <mergeCell ref="C12:G12"/>
    <mergeCell ref="C13:G13"/>
    <mergeCell ref="A1:O1"/>
    <mergeCell ref="A2:O2"/>
    <mergeCell ref="A3:B6"/>
    <mergeCell ref="I3:K5"/>
    <mergeCell ref="L3:M5"/>
    <mergeCell ref="N3:N6"/>
  </mergeCells>
  <pageMargins left="0.7" right="0.7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topLeftCell="A2" zoomScale="85" zoomScaleNormal="85" workbookViewId="0">
      <selection activeCell="G16" sqref="G16"/>
    </sheetView>
  </sheetViews>
  <sheetFormatPr defaultRowHeight="11.25" x14ac:dyDescent="0.2"/>
  <cols>
    <col min="1" max="1" width="4.42578125" style="1" customWidth="1"/>
    <col min="2" max="2" width="6.5703125" style="1" customWidth="1"/>
    <col min="3" max="3" width="38.42578125" style="1" customWidth="1"/>
    <col min="4" max="4" width="34.5703125" style="1" customWidth="1"/>
    <col min="5" max="7" width="14.5703125" style="1" customWidth="1"/>
    <col min="8" max="15" width="19" style="1" customWidth="1"/>
    <col min="16" max="16384" width="9.140625" style="1"/>
  </cols>
  <sheetData>
    <row r="1" spans="1:15" x14ac:dyDescent="0.2">
      <c r="A1" s="57" t="s">
        <v>47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x14ac:dyDescent="0.2">
      <c r="A2" s="58" t="s">
        <v>43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s="18" customFormat="1" ht="33.75" customHeight="1" x14ac:dyDescent="0.25">
      <c r="A3" s="60"/>
      <c r="B3" s="60"/>
      <c r="C3" s="6" t="s">
        <v>48</v>
      </c>
      <c r="D3" s="3" t="s">
        <v>50</v>
      </c>
      <c r="E3" s="6" t="s">
        <v>53</v>
      </c>
      <c r="F3" s="6" t="s">
        <v>55</v>
      </c>
      <c r="G3" s="5" t="s">
        <v>56</v>
      </c>
      <c r="H3" s="6" t="s">
        <v>58</v>
      </c>
      <c r="I3" s="60" t="s">
        <v>60</v>
      </c>
      <c r="J3" s="60"/>
      <c r="K3" s="60"/>
      <c r="L3" s="61" t="s">
        <v>61</v>
      </c>
      <c r="M3" s="61"/>
      <c r="N3" s="61"/>
      <c r="O3" s="6" t="s">
        <v>63</v>
      </c>
    </row>
    <row r="4" spans="1:15" s="18" customFormat="1" ht="33.75" customHeight="1" x14ac:dyDescent="0.25">
      <c r="A4" s="60"/>
      <c r="B4" s="60"/>
      <c r="C4" s="6" t="s">
        <v>49</v>
      </c>
      <c r="D4" s="5" t="s">
        <v>51</v>
      </c>
      <c r="E4" s="6" t="s">
        <v>54</v>
      </c>
      <c r="F4" s="6" t="s">
        <v>52</v>
      </c>
      <c r="G4" s="5" t="s">
        <v>57</v>
      </c>
      <c r="H4" s="6" t="s">
        <v>59</v>
      </c>
      <c r="I4" s="16"/>
      <c r="J4" s="15"/>
      <c r="K4" s="15"/>
      <c r="L4" s="16" t="s">
        <v>62</v>
      </c>
      <c r="M4" s="16"/>
      <c r="N4" s="61"/>
      <c r="O4" s="6"/>
    </row>
    <row r="5" spans="1:15" ht="39" customHeight="1" x14ac:dyDescent="0.2">
      <c r="A5" s="87"/>
      <c r="B5" s="72"/>
      <c r="C5" s="77"/>
      <c r="D5" s="77" t="s">
        <v>52</v>
      </c>
      <c r="E5" s="77"/>
      <c r="F5" s="77"/>
      <c r="G5" s="77" t="s">
        <v>52</v>
      </c>
      <c r="H5" s="77"/>
      <c r="I5" s="77" t="s">
        <v>64</v>
      </c>
      <c r="J5" s="77" t="s">
        <v>65</v>
      </c>
      <c r="K5" s="77" t="s">
        <v>66</v>
      </c>
      <c r="L5" s="77" t="s">
        <v>67</v>
      </c>
      <c r="M5" s="77" t="s">
        <v>68</v>
      </c>
      <c r="N5" s="77"/>
      <c r="O5" s="77" t="s">
        <v>57</v>
      </c>
    </row>
    <row r="6" spans="1:15" ht="56.25" x14ac:dyDescent="0.2">
      <c r="A6" s="87"/>
      <c r="B6" s="72" t="s">
        <v>44</v>
      </c>
      <c r="C6" s="15" t="s">
        <v>69</v>
      </c>
      <c r="D6" s="15"/>
      <c r="E6" s="15"/>
      <c r="F6" s="15"/>
      <c r="G6" s="15"/>
      <c r="H6" s="17"/>
      <c r="I6" s="17"/>
      <c r="J6" s="16"/>
      <c r="K6" s="16"/>
      <c r="L6" s="16"/>
      <c r="M6" s="16"/>
      <c r="N6" s="17"/>
      <c r="O6" s="15"/>
    </row>
    <row r="7" spans="1:15" x14ac:dyDescent="0.2">
      <c r="A7" s="87"/>
      <c r="B7" s="72"/>
      <c r="C7" s="15" t="s">
        <v>18</v>
      </c>
      <c r="D7" s="15"/>
      <c r="E7" s="15"/>
      <c r="F7" s="15"/>
      <c r="G7" s="15"/>
      <c r="H7" s="17" t="s">
        <v>46</v>
      </c>
      <c r="I7" s="17" t="s">
        <v>46</v>
      </c>
      <c r="J7" s="16"/>
      <c r="K7" s="16"/>
      <c r="L7" s="16"/>
      <c r="M7" s="16"/>
      <c r="N7" s="17"/>
      <c r="O7" s="15"/>
    </row>
    <row r="8" spans="1:15" x14ac:dyDescent="0.2">
      <c r="A8" s="87"/>
      <c r="B8" s="72"/>
      <c r="C8" s="15" t="s">
        <v>20</v>
      </c>
      <c r="D8" s="15"/>
      <c r="E8" s="15"/>
      <c r="F8" s="15"/>
      <c r="G8" s="15"/>
      <c r="H8" s="17" t="s">
        <v>46</v>
      </c>
      <c r="I8" s="17" t="s">
        <v>46</v>
      </c>
      <c r="J8" s="16"/>
      <c r="K8" s="16"/>
      <c r="L8" s="16"/>
      <c r="M8" s="16"/>
      <c r="N8" s="17"/>
      <c r="O8" s="15"/>
    </row>
    <row r="9" spans="1:15" x14ac:dyDescent="0.2">
      <c r="A9" s="87"/>
      <c r="B9" s="72"/>
      <c r="C9" s="84" t="s">
        <v>70</v>
      </c>
      <c r="D9" s="84"/>
      <c r="E9" s="84"/>
      <c r="F9" s="84"/>
      <c r="G9" s="84"/>
      <c r="H9" s="84" t="s">
        <v>46</v>
      </c>
      <c r="I9" s="84" t="s">
        <v>46</v>
      </c>
      <c r="J9" s="84"/>
      <c r="K9" s="84"/>
      <c r="L9" s="84"/>
      <c r="M9" s="84"/>
      <c r="N9" s="84"/>
      <c r="O9" s="84"/>
    </row>
    <row r="10" spans="1:15" x14ac:dyDescent="0.2">
      <c r="A10" s="87"/>
      <c r="B10" s="72"/>
      <c r="C10" s="56" t="s">
        <v>71</v>
      </c>
      <c r="D10" s="56"/>
      <c r="E10" s="56"/>
      <c r="F10" s="56"/>
      <c r="G10" s="56"/>
      <c r="H10" s="17"/>
      <c r="I10" s="17"/>
      <c r="J10" s="13">
        <v>8022454.46</v>
      </c>
      <c r="K10" s="13">
        <v>20726273.91</v>
      </c>
      <c r="L10" s="14">
        <v>9930059</v>
      </c>
      <c r="M10" s="13">
        <v>950108</v>
      </c>
      <c r="N10" s="17"/>
      <c r="O10" s="20">
        <f>J10+K10+L10+M10</f>
        <v>39628895.370000005</v>
      </c>
    </row>
    <row r="11" spans="1:15" x14ac:dyDescent="0.2">
      <c r="A11" s="87"/>
      <c r="B11" s="72"/>
      <c r="C11" s="56" t="s">
        <v>72</v>
      </c>
      <c r="D11" s="56"/>
      <c r="E11" s="56"/>
      <c r="F11" s="56"/>
      <c r="G11" s="56"/>
      <c r="H11" s="17" t="s">
        <v>46</v>
      </c>
      <c r="I11" s="17" t="s">
        <v>46</v>
      </c>
      <c r="J11" s="5">
        <v>328</v>
      </c>
      <c r="K11" s="5">
        <v>328</v>
      </c>
      <c r="L11" s="5">
        <v>549</v>
      </c>
      <c r="M11" s="5">
        <v>549</v>
      </c>
      <c r="N11" s="17"/>
      <c r="O11" s="53">
        <f>M11</f>
        <v>549</v>
      </c>
    </row>
    <row r="12" spans="1:15" x14ac:dyDescent="0.2">
      <c r="A12" s="87"/>
      <c r="B12" s="72"/>
      <c r="C12" s="73" t="s">
        <v>73</v>
      </c>
      <c r="D12" s="73"/>
      <c r="E12" s="73"/>
      <c r="F12" s="73"/>
      <c r="G12" s="73"/>
      <c r="H12" s="17" t="s">
        <v>46</v>
      </c>
      <c r="I12" s="17" t="s">
        <v>46</v>
      </c>
      <c r="J12" s="19">
        <v>1</v>
      </c>
      <c r="K12" s="19">
        <v>1</v>
      </c>
      <c r="L12" s="19">
        <v>1</v>
      </c>
      <c r="M12" s="19">
        <v>1</v>
      </c>
      <c r="N12" s="17"/>
      <c r="O12" s="17"/>
    </row>
    <row r="13" spans="1:15" x14ac:dyDescent="0.2">
      <c r="A13" s="87"/>
      <c r="B13" s="88"/>
      <c r="C13" s="77" t="s">
        <v>74</v>
      </c>
      <c r="D13" s="77"/>
      <c r="E13" s="77"/>
      <c r="F13" s="77"/>
      <c r="G13" s="77"/>
      <c r="H13" s="77" t="s">
        <v>46</v>
      </c>
      <c r="I13" s="77" t="s">
        <v>46</v>
      </c>
      <c r="J13" s="77">
        <v>3.5000000000000001E-3</v>
      </c>
      <c r="K13" s="77">
        <v>3.5000000000000001E-3</v>
      </c>
      <c r="L13" s="77">
        <v>2.3999999999999998E-3</v>
      </c>
      <c r="M13" s="77">
        <v>3.3999999999999998E-3</v>
      </c>
      <c r="N13" s="77"/>
      <c r="O13" s="77" t="s">
        <v>46</v>
      </c>
    </row>
    <row r="14" spans="1:15" ht="20.25" customHeight="1" x14ac:dyDescent="0.2">
      <c r="A14" s="87"/>
      <c r="B14" s="88" t="s">
        <v>45</v>
      </c>
      <c r="C14" s="92" t="s">
        <v>41</v>
      </c>
      <c r="D14" s="28"/>
      <c r="E14" s="40"/>
      <c r="F14" s="40"/>
      <c r="G14" s="40"/>
      <c r="H14" s="41"/>
      <c r="I14" s="32">
        <f>8146000+350000</f>
        <v>8496000</v>
      </c>
      <c r="J14" s="41"/>
      <c r="K14" s="41"/>
      <c r="L14" s="41"/>
      <c r="M14" s="41"/>
      <c r="N14" s="39"/>
      <c r="O14" s="40"/>
    </row>
    <row r="15" spans="1:15" ht="45" customHeight="1" x14ac:dyDescent="0.2">
      <c r="A15" s="87"/>
      <c r="B15" s="88"/>
      <c r="C15" s="93" t="s">
        <v>122</v>
      </c>
      <c r="D15" s="28"/>
      <c r="E15" s="42"/>
      <c r="F15" s="42"/>
      <c r="G15" s="42"/>
      <c r="H15" s="10"/>
      <c r="I15" s="32">
        <v>160000</v>
      </c>
      <c r="J15" s="41"/>
      <c r="K15" s="41"/>
      <c r="L15" s="41"/>
      <c r="M15" s="41"/>
      <c r="N15" s="44"/>
      <c r="O15" s="43"/>
    </row>
    <row r="16" spans="1:15" ht="29.25" customHeight="1" x14ac:dyDescent="0.2">
      <c r="A16" s="87"/>
      <c r="B16" s="88"/>
      <c r="C16" s="93" t="s">
        <v>123</v>
      </c>
      <c r="D16" s="28"/>
      <c r="E16" s="42"/>
      <c r="F16" s="42"/>
      <c r="G16" s="42"/>
      <c r="H16" s="10"/>
      <c r="I16" s="32">
        <v>250000</v>
      </c>
      <c r="J16" s="10"/>
      <c r="K16" s="10"/>
      <c r="L16" s="10"/>
      <c r="M16" s="10"/>
      <c r="N16" s="44"/>
      <c r="O16" s="43"/>
    </row>
    <row r="17" spans="1:15" ht="29.25" customHeight="1" x14ac:dyDescent="0.2">
      <c r="A17" s="87"/>
      <c r="B17" s="88"/>
      <c r="C17" s="93" t="s">
        <v>124</v>
      </c>
      <c r="D17" s="28"/>
      <c r="E17" s="42"/>
      <c r="F17" s="42"/>
      <c r="G17" s="42"/>
      <c r="H17" s="10"/>
      <c r="I17" s="32">
        <v>20000</v>
      </c>
      <c r="J17" s="10"/>
      <c r="K17" s="10"/>
      <c r="L17" s="10"/>
      <c r="M17" s="10"/>
      <c r="N17" s="44"/>
      <c r="O17" s="43"/>
    </row>
    <row r="18" spans="1:15" ht="29.25" customHeight="1" x14ac:dyDescent="0.2">
      <c r="A18" s="87"/>
      <c r="B18" s="88"/>
      <c r="C18" s="93" t="s">
        <v>93</v>
      </c>
      <c r="D18" s="28"/>
      <c r="E18" s="42"/>
      <c r="F18" s="42"/>
      <c r="G18" s="42"/>
      <c r="H18" s="10"/>
      <c r="I18" s="32">
        <v>40000</v>
      </c>
      <c r="J18" s="10"/>
      <c r="K18" s="10"/>
      <c r="L18" s="10"/>
      <c r="M18" s="10"/>
      <c r="N18" s="44"/>
      <c r="O18" s="43"/>
    </row>
    <row r="19" spans="1:15" ht="29.25" customHeight="1" x14ac:dyDescent="0.2">
      <c r="A19" s="87"/>
      <c r="B19" s="88"/>
      <c r="C19" s="93" t="s">
        <v>80</v>
      </c>
      <c r="D19" s="28"/>
      <c r="E19" s="42"/>
      <c r="F19" s="42"/>
      <c r="G19" s="42"/>
      <c r="H19" s="10"/>
      <c r="I19" s="32">
        <v>40000</v>
      </c>
      <c r="J19" s="10"/>
      <c r="K19" s="10"/>
      <c r="L19" s="10"/>
      <c r="M19" s="10"/>
      <c r="N19" s="44"/>
      <c r="O19" s="43"/>
    </row>
    <row r="20" spans="1:15" ht="29.25" customHeight="1" x14ac:dyDescent="0.2">
      <c r="A20" s="87"/>
      <c r="B20" s="88"/>
      <c r="C20" s="94" t="s">
        <v>120</v>
      </c>
      <c r="D20" s="28"/>
      <c r="E20" s="42"/>
      <c r="F20" s="42"/>
      <c r="G20" s="42"/>
      <c r="H20" s="10"/>
      <c r="I20" s="32">
        <v>40000</v>
      </c>
      <c r="J20" s="10"/>
      <c r="K20" s="10"/>
      <c r="L20" s="10"/>
      <c r="M20" s="10"/>
      <c r="N20" s="44"/>
      <c r="O20" s="43"/>
    </row>
    <row r="21" spans="1:15" ht="27" customHeight="1" x14ac:dyDescent="0.2">
      <c r="A21" s="87"/>
      <c r="B21" s="89"/>
      <c r="C21" s="92" t="s">
        <v>132</v>
      </c>
      <c r="D21" s="28"/>
      <c r="E21" s="90"/>
      <c r="F21" s="40"/>
      <c r="G21" s="40"/>
      <c r="H21" s="41"/>
      <c r="I21" s="32">
        <v>35000</v>
      </c>
      <c r="J21" s="41"/>
      <c r="K21" s="41"/>
      <c r="L21" s="41"/>
      <c r="M21" s="41"/>
      <c r="N21" s="39"/>
      <c r="O21" s="40"/>
    </row>
    <row r="22" spans="1:15" ht="20.25" customHeight="1" x14ac:dyDescent="0.2">
      <c r="A22" s="87"/>
      <c r="B22" s="89"/>
      <c r="C22" s="93" t="s">
        <v>133</v>
      </c>
      <c r="D22" s="28"/>
      <c r="E22" s="55"/>
      <c r="F22" s="15"/>
      <c r="G22" s="15"/>
      <c r="H22" s="10"/>
      <c r="I22" s="32">
        <v>5000</v>
      </c>
      <c r="J22" s="10"/>
      <c r="K22" s="10"/>
      <c r="L22" s="10"/>
      <c r="M22" s="10"/>
      <c r="N22" s="17"/>
      <c r="O22" s="16"/>
    </row>
    <row r="23" spans="1:15" ht="32.25" customHeight="1" x14ac:dyDescent="0.2">
      <c r="A23" s="87"/>
      <c r="B23" s="89"/>
      <c r="C23" s="95" t="s">
        <v>130</v>
      </c>
      <c r="D23" s="28"/>
      <c r="E23" s="91"/>
      <c r="F23" s="48"/>
      <c r="G23" s="48"/>
      <c r="H23" s="49"/>
      <c r="I23" s="32">
        <v>312000</v>
      </c>
      <c r="J23" s="10"/>
      <c r="K23" s="10"/>
      <c r="L23" s="10"/>
      <c r="M23" s="10"/>
      <c r="N23" s="17"/>
      <c r="O23" s="16"/>
    </row>
    <row r="24" spans="1:15" ht="29.25" customHeight="1" x14ac:dyDescent="0.2">
      <c r="A24" s="87"/>
      <c r="B24" s="89"/>
      <c r="C24" s="95" t="s">
        <v>129</v>
      </c>
      <c r="D24" s="28"/>
      <c r="E24" s="91"/>
      <c r="F24" s="48"/>
      <c r="G24" s="48"/>
      <c r="H24" s="49"/>
      <c r="I24" s="32">
        <v>240000</v>
      </c>
      <c r="J24" s="10"/>
      <c r="K24" s="10"/>
      <c r="L24" s="10"/>
      <c r="M24" s="10"/>
      <c r="N24" s="17"/>
      <c r="O24" s="16"/>
    </row>
    <row r="25" spans="1:15" ht="29.25" customHeight="1" x14ac:dyDescent="0.2">
      <c r="A25" s="87"/>
      <c r="B25" s="89"/>
      <c r="C25" s="95" t="s">
        <v>131</v>
      </c>
      <c r="D25" s="28"/>
      <c r="E25" s="91"/>
      <c r="F25" s="48"/>
      <c r="G25" s="48"/>
      <c r="H25" s="49"/>
      <c r="I25" s="32">
        <v>107700</v>
      </c>
      <c r="J25" s="10"/>
      <c r="K25" s="10"/>
      <c r="L25" s="10"/>
      <c r="M25" s="10"/>
      <c r="N25" s="44"/>
      <c r="O25" s="43"/>
    </row>
    <row r="26" spans="1:15" ht="29.25" customHeight="1" x14ac:dyDescent="0.2">
      <c r="A26" s="87"/>
      <c r="B26" s="89"/>
      <c r="C26" s="93" t="s">
        <v>126</v>
      </c>
      <c r="D26" s="28"/>
      <c r="E26" s="55"/>
      <c r="F26" s="15"/>
      <c r="G26" s="15"/>
      <c r="H26" s="10"/>
      <c r="I26" s="32">
        <v>2000000</v>
      </c>
      <c r="J26" s="10"/>
      <c r="K26" s="10"/>
      <c r="L26" s="10"/>
      <c r="M26" s="10"/>
      <c r="N26" s="17"/>
      <c r="O26" s="16"/>
    </row>
    <row r="27" spans="1:15" ht="29.25" customHeight="1" x14ac:dyDescent="0.2">
      <c r="A27" s="87"/>
      <c r="B27" s="88"/>
      <c r="C27" s="96" t="s">
        <v>81</v>
      </c>
      <c r="D27" s="28"/>
      <c r="E27" s="15"/>
      <c r="F27" s="15"/>
      <c r="G27" s="15"/>
      <c r="H27" s="10"/>
      <c r="I27" s="32">
        <v>550000</v>
      </c>
      <c r="J27" s="10"/>
      <c r="K27" s="10"/>
      <c r="L27" s="10"/>
      <c r="M27" s="10"/>
      <c r="N27" s="17"/>
      <c r="O27" s="16"/>
    </row>
    <row r="28" spans="1:15" ht="35.25" customHeight="1" x14ac:dyDescent="0.2">
      <c r="A28" s="87"/>
      <c r="B28" s="88"/>
      <c r="C28" s="93" t="s">
        <v>127</v>
      </c>
      <c r="D28" s="28"/>
      <c r="E28" s="15"/>
      <c r="F28" s="15"/>
      <c r="G28" s="15"/>
      <c r="H28" s="10"/>
      <c r="I28" s="32">
        <v>50000</v>
      </c>
      <c r="J28" s="10"/>
      <c r="K28" s="10"/>
      <c r="L28" s="10"/>
      <c r="M28" s="10"/>
      <c r="N28" s="17"/>
      <c r="O28" s="16"/>
    </row>
    <row r="29" spans="1:15" ht="35.25" customHeight="1" x14ac:dyDescent="0.2">
      <c r="A29" s="87"/>
      <c r="B29" s="88"/>
      <c r="C29" s="93" t="s">
        <v>128</v>
      </c>
      <c r="D29" s="28"/>
      <c r="E29" s="48"/>
      <c r="F29" s="48"/>
      <c r="G29" s="48"/>
      <c r="H29" s="49"/>
      <c r="I29" s="32">
        <v>50000</v>
      </c>
      <c r="J29" s="10"/>
      <c r="K29" s="10"/>
      <c r="L29" s="10"/>
      <c r="M29" s="10"/>
      <c r="N29" s="47"/>
      <c r="O29" s="46"/>
    </row>
    <row r="30" spans="1:15" ht="29.25" customHeight="1" x14ac:dyDescent="0.2">
      <c r="A30" s="87"/>
      <c r="B30" s="88"/>
      <c r="C30" s="93" t="s">
        <v>125</v>
      </c>
      <c r="D30" s="28"/>
      <c r="E30" s="45"/>
      <c r="F30" s="45"/>
      <c r="G30" s="45"/>
      <c r="H30" s="10"/>
      <c r="I30" s="32">
        <v>25000</v>
      </c>
      <c r="J30" s="10"/>
      <c r="K30" s="10"/>
      <c r="L30" s="10"/>
      <c r="M30" s="10"/>
      <c r="N30" s="47"/>
      <c r="O30" s="46"/>
    </row>
    <row r="31" spans="1:15" ht="29.25" customHeight="1" x14ac:dyDescent="0.2">
      <c r="A31" s="87"/>
      <c r="B31" s="88"/>
      <c r="C31" s="93" t="s">
        <v>121</v>
      </c>
      <c r="D31" s="28"/>
      <c r="E31" s="45"/>
      <c r="F31" s="45"/>
      <c r="G31" s="45"/>
      <c r="H31" s="10"/>
      <c r="I31" s="32">
        <v>266500</v>
      </c>
      <c r="J31" s="10"/>
      <c r="K31" s="10"/>
      <c r="L31" s="10"/>
      <c r="M31" s="10"/>
      <c r="N31" s="47"/>
      <c r="O31" s="46"/>
    </row>
    <row r="32" spans="1:15" ht="29.25" customHeight="1" x14ac:dyDescent="0.2">
      <c r="A32" s="87"/>
      <c r="B32" s="88"/>
      <c r="C32" s="93" t="s">
        <v>87</v>
      </c>
      <c r="D32" s="28"/>
      <c r="E32" s="38"/>
      <c r="F32" s="38"/>
      <c r="G32" s="38"/>
      <c r="H32" s="10"/>
      <c r="I32" s="54">
        <v>122130</v>
      </c>
      <c r="J32" s="10"/>
      <c r="K32" s="10"/>
      <c r="L32" s="10"/>
      <c r="M32" s="10"/>
      <c r="N32" s="39"/>
      <c r="O32" s="40"/>
    </row>
    <row r="33" spans="1:15" ht="29.25" customHeight="1" x14ac:dyDescent="0.2">
      <c r="A33" s="87"/>
      <c r="B33" s="88"/>
      <c r="C33" s="93" t="s">
        <v>82</v>
      </c>
      <c r="D33" s="28"/>
      <c r="E33" s="48"/>
      <c r="F33" s="48"/>
      <c r="G33" s="48"/>
      <c r="H33" s="49"/>
      <c r="I33" s="54">
        <v>30000</v>
      </c>
      <c r="J33" s="10"/>
      <c r="K33" s="10"/>
      <c r="L33" s="10"/>
      <c r="M33" s="10"/>
      <c r="N33" s="39"/>
      <c r="O33" s="40"/>
    </row>
    <row r="34" spans="1:15" ht="29.25" customHeight="1" x14ac:dyDescent="0.2">
      <c r="A34" s="87"/>
      <c r="B34" s="88"/>
      <c r="C34" s="93" t="s">
        <v>42</v>
      </c>
      <c r="D34" s="28"/>
      <c r="E34" s="15"/>
      <c r="F34" s="15"/>
      <c r="G34" s="15"/>
      <c r="H34" s="10"/>
      <c r="I34" s="32">
        <v>893872</v>
      </c>
      <c r="J34" s="10"/>
      <c r="K34" s="10"/>
      <c r="L34" s="10"/>
      <c r="M34" s="10"/>
      <c r="N34" s="17"/>
      <c r="O34" s="16"/>
    </row>
    <row r="35" spans="1:15" x14ac:dyDescent="0.2">
      <c r="A35" s="87"/>
      <c r="B35" s="88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</row>
    <row r="36" spans="1:15" x14ac:dyDescent="0.2">
      <c r="A36" s="87"/>
      <c r="B36" s="88"/>
      <c r="C36" s="56"/>
      <c r="D36" s="56"/>
      <c r="E36" s="56"/>
      <c r="F36" s="56"/>
      <c r="G36" s="56"/>
      <c r="H36" s="11"/>
      <c r="I36" s="11"/>
      <c r="J36" s="5"/>
      <c r="K36" s="11"/>
      <c r="L36" s="11"/>
      <c r="M36" s="11"/>
      <c r="N36" s="17"/>
      <c r="O36" s="22">
        <f>SUM(I14:I34)</f>
        <v>13733202</v>
      </c>
    </row>
    <row r="37" spans="1:15" x14ac:dyDescent="0.2">
      <c r="A37" s="87"/>
      <c r="B37" s="88"/>
      <c r="C37" s="56"/>
      <c r="D37" s="56"/>
      <c r="E37" s="56"/>
      <c r="F37" s="56"/>
      <c r="G37" s="56"/>
      <c r="H37" s="11"/>
      <c r="I37" s="11"/>
      <c r="J37" s="11"/>
      <c r="K37" s="11"/>
      <c r="L37" s="11"/>
      <c r="M37" s="11"/>
      <c r="N37" s="17"/>
      <c r="O37" s="11"/>
    </row>
    <row r="38" spans="1:15" x14ac:dyDescent="0.2">
      <c r="A38" s="87"/>
      <c r="B38" s="88"/>
      <c r="C38" s="73"/>
      <c r="D38" s="73"/>
      <c r="E38" s="73"/>
      <c r="F38" s="73"/>
      <c r="G38" s="73"/>
      <c r="H38" s="11"/>
      <c r="I38" s="11"/>
      <c r="J38" s="11"/>
      <c r="K38" s="11"/>
      <c r="L38" s="11"/>
      <c r="M38" s="11"/>
      <c r="N38" s="17"/>
      <c r="O38" s="17"/>
    </row>
    <row r="39" spans="1:15" x14ac:dyDescent="0.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</row>
    <row r="40" spans="1:15" x14ac:dyDescent="0.2">
      <c r="A40" s="65"/>
      <c r="B40" s="65"/>
      <c r="C40" s="6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</row>
    <row r="41" spans="1:15" x14ac:dyDescent="0.2">
      <c r="A41" s="65"/>
      <c r="B41" s="65"/>
      <c r="C41" s="65"/>
      <c r="D41" s="86" t="s">
        <v>75</v>
      </c>
      <c r="E41" s="86"/>
      <c r="F41" s="86"/>
      <c r="G41" s="86"/>
      <c r="H41" s="86"/>
      <c r="I41" s="86"/>
      <c r="J41" s="86"/>
      <c r="K41" s="86"/>
      <c r="L41" s="86"/>
      <c r="M41" s="86"/>
      <c r="N41" s="12"/>
      <c r="O41" s="5"/>
    </row>
  </sheetData>
  <mergeCells count="23">
    <mergeCell ref="A1:O1"/>
    <mergeCell ref="A2:O2"/>
    <mergeCell ref="A3:B4"/>
    <mergeCell ref="A40:C41"/>
    <mergeCell ref="D40:O40"/>
    <mergeCell ref="D41:M41"/>
    <mergeCell ref="I3:K3"/>
    <mergeCell ref="L3:M3"/>
    <mergeCell ref="N3:N4"/>
    <mergeCell ref="A5:A38"/>
    <mergeCell ref="B5:B12"/>
    <mergeCell ref="C5:O5"/>
    <mergeCell ref="C9:O9"/>
    <mergeCell ref="C10:G10"/>
    <mergeCell ref="B13:B38"/>
    <mergeCell ref="C13:O13"/>
    <mergeCell ref="C38:G38"/>
    <mergeCell ref="A39:O39"/>
    <mergeCell ref="C11:G11"/>
    <mergeCell ref="C12:G12"/>
    <mergeCell ref="C35:O35"/>
    <mergeCell ref="C36:G36"/>
    <mergeCell ref="C37:G37"/>
  </mergeCells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FERRING 2018 (RUS)</vt:lpstr>
      <vt:lpstr>FERRING 2018 (Eng)</vt:lpstr>
    </vt:vector>
  </TitlesOfParts>
  <Company>Ferring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Kozhenkova, Tatiana</dc:creator>
  <cp:lastModifiedBy>Makarova, Margarita</cp:lastModifiedBy>
  <cp:lastPrinted>2016-06-22T05:21:13Z</cp:lastPrinted>
  <dcterms:created xsi:type="dcterms:W3CDTF">2016-05-25T18:50:03Z</dcterms:created>
  <dcterms:modified xsi:type="dcterms:W3CDTF">2019-07-05T06:53:28Z</dcterms:modified>
</cp:coreProperties>
</file>